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da760ed51e5a444d/Documents/22-24 siol/22-EU volitve/"/>
    </mc:Choice>
  </mc:AlternateContent>
  <xr:revisionPtr revIDLastSave="49" documentId="8_{7E31A6F2-D9C9-4200-9205-E5A06FDFE90D}" xr6:coauthVersionLast="47" xr6:coauthVersionMax="47" xr10:uidLastSave="{EBBFA781-7578-430D-A30A-319EDB54CF3E}"/>
  <bookViews>
    <workbookView xWindow="-108" yWindow="-108" windowWidth="23256" windowHeight="12456" tabRatio="500" xr2:uid="{00000000-000D-0000-FFFF-FFFF00000000}"/>
  </bookViews>
  <sheets>
    <sheet name="Podatki" sheetId="1" r:id="rId1"/>
    <sheet name="Po področjih" sheetId="2" r:id="rId2"/>
    <sheet name="L-D" sheetId="4" r:id="rId3"/>
    <sheet name="Grafi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6" i="4" l="1"/>
  <c r="L36" i="4"/>
  <c r="K36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7" i="4"/>
  <c r="L27" i="4"/>
  <c r="K27" i="4"/>
  <c r="M26" i="4"/>
  <c r="L26" i="4"/>
  <c r="K26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1" i="4"/>
  <c r="L11" i="4"/>
  <c r="K11" i="4"/>
  <c r="M9" i="4"/>
  <c r="L9" i="4"/>
  <c r="K9" i="4"/>
  <c r="M8" i="4"/>
  <c r="L8" i="4"/>
  <c r="K8" i="4"/>
  <c r="M7" i="4"/>
  <c r="L7" i="4"/>
  <c r="K7" i="4"/>
  <c r="M6" i="4"/>
  <c r="L6" i="4"/>
  <c r="K6" i="4"/>
  <c r="M5" i="4"/>
  <c r="L5" i="4"/>
  <c r="K5" i="4"/>
  <c r="M4" i="4"/>
  <c r="L4" i="4"/>
  <c r="K4" i="4"/>
  <c r="N36" i="4"/>
  <c r="J36" i="4"/>
  <c r="I36" i="4"/>
  <c r="H36" i="4"/>
  <c r="G36" i="4"/>
  <c r="F36" i="4"/>
  <c r="E36" i="4"/>
  <c r="D36" i="4"/>
  <c r="J35" i="4"/>
  <c r="I35" i="4"/>
  <c r="H35" i="4"/>
  <c r="G35" i="4"/>
  <c r="F35" i="4"/>
  <c r="E35" i="4"/>
  <c r="D35" i="4"/>
  <c r="J34" i="4"/>
  <c r="I34" i="4"/>
  <c r="H34" i="4"/>
  <c r="G34" i="4"/>
  <c r="F34" i="4"/>
  <c r="E34" i="4"/>
  <c r="D34" i="4"/>
  <c r="J33" i="4"/>
  <c r="I33" i="4"/>
  <c r="H33" i="4"/>
  <c r="G33" i="4"/>
  <c r="F33" i="4"/>
  <c r="E33" i="4"/>
  <c r="D33" i="4"/>
  <c r="J32" i="4"/>
  <c r="I32" i="4"/>
  <c r="H32" i="4"/>
  <c r="G32" i="4"/>
  <c r="F32" i="4"/>
  <c r="E32" i="4"/>
  <c r="D32" i="4"/>
  <c r="J31" i="4"/>
  <c r="I31" i="4"/>
  <c r="H31" i="4"/>
  <c r="G31" i="4"/>
  <c r="F31" i="4"/>
  <c r="E31" i="4"/>
  <c r="D31" i="4"/>
  <c r="J30" i="4"/>
  <c r="I30" i="4"/>
  <c r="H30" i="4"/>
  <c r="G30" i="4"/>
  <c r="F30" i="4"/>
  <c r="E30" i="4"/>
  <c r="D30" i="4"/>
  <c r="J29" i="4"/>
  <c r="I29" i="4"/>
  <c r="H29" i="4"/>
  <c r="G29" i="4"/>
  <c r="F29" i="4"/>
  <c r="E29" i="4"/>
  <c r="D29" i="4"/>
  <c r="N27" i="4"/>
  <c r="N26" i="4"/>
  <c r="N24" i="4"/>
  <c r="N23" i="4"/>
  <c r="N22" i="4"/>
  <c r="N21" i="4"/>
  <c r="N20" i="4"/>
  <c r="J27" i="4"/>
  <c r="I27" i="4"/>
  <c r="H27" i="4"/>
  <c r="G27" i="4"/>
  <c r="F27" i="4"/>
  <c r="E27" i="4"/>
  <c r="D27" i="4"/>
  <c r="J26" i="4"/>
  <c r="I26" i="4"/>
  <c r="H26" i="4"/>
  <c r="G26" i="4"/>
  <c r="F26" i="4"/>
  <c r="E26" i="4"/>
  <c r="D26" i="4"/>
  <c r="J24" i="4"/>
  <c r="I24" i="4"/>
  <c r="H24" i="4"/>
  <c r="G24" i="4"/>
  <c r="F24" i="4"/>
  <c r="E24" i="4"/>
  <c r="D24" i="4"/>
  <c r="J23" i="4"/>
  <c r="I23" i="4"/>
  <c r="H23" i="4"/>
  <c r="G23" i="4"/>
  <c r="F23" i="4"/>
  <c r="E23" i="4"/>
  <c r="D23" i="4"/>
  <c r="J22" i="4"/>
  <c r="I22" i="4"/>
  <c r="H22" i="4"/>
  <c r="G22" i="4"/>
  <c r="F22" i="4"/>
  <c r="E22" i="4"/>
  <c r="D22" i="4"/>
  <c r="J21" i="4"/>
  <c r="I21" i="4"/>
  <c r="H21" i="4"/>
  <c r="G21" i="4"/>
  <c r="F21" i="4"/>
  <c r="E21" i="4"/>
  <c r="D21" i="4"/>
  <c r="J20" i="4"/>
  <c r="I20" i="4"/>
  <c r="H20" i="4"/>
  <c r="G20" i="4"/>
  <c r="F20" i="4"/>
  <c r="E20" i="4"/>
  <c r="D20" i="4"/>
  <c r="N14" i="4"/>
  <c r="N13" i="4"/>
  <c r="J17" i="4"/>
  <c r="I17" i="4"/>
  <c r="H17" i="4"/>
  <c r="G17" i="4"/>
  <c r="F17" i="4"/>
  <c r="E17" i="4"/>
  <c r="D17" i="4"/>
  <c r="J16" i="4"/>
  <c r="I16" i="4"/>
  <c r="H16" i="4"/>
  <c r="G16" i="4"/>
  <c r="F16" i="4"/>
  <c r="E16" i="4"/>
  <c r="D16" i="4"/>
  <c r="J15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J13" i="4"/>
  <c r="I13" i="4"/>
  <c r="H13" i="4"/>
  <c r="G13" i="4"/>
  <c r="F13" i="4"/>
  <c r="E13" i="4"/>
  <c r="D13" i="4"/>
  <c r="J11" i="4"/>
  <c r="I11" i="4"/>
  <c r="H11" i="4"/>
  <c r="G11" i="4"/>
  <c r="F11" i="4"/>
  <c r="E11" i="4"/>
  <c r="D11" i="4"/>
  <c r="N9" i="4"/>
  <c r="N8" i="4"/>
  <c r="N7" i="4"/>
  <c r="N6" i="4"/>
  <c r="N5" i="4"/>
  <c r="N4" i="4"/>
  <c r="J9" i="4"/>
  <c r="I9" i="4"/>
  <c r="H9" i="4"/>
  <c r="G9" i="4"/>
  <c r="F9" i="4"/>
  <c r="E9" i="4"/>
  <c r="D9" i="4"/>
  <c r="J8" i="4"/>
  <c r="I8" i="4"/>
  <c r="H8" i="4"/>
  <c r="G8" i="4"/>
  <c r="F8" i="4"/>
  <c r="E8" i="4"/>
  <c r="D8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J4" i="4"/>
  <c r="I4" i="4"/>
  <c r="H4" i="4"/>
  <c r="G4" i="4"/>
  <c r="F4" i="4"/>
  <c r="E4" i="4"/>
  <c r="D4" i="4"/>
  <c r="N35" i="4"/>
  <c r="N34" i="4"/>
  <c r="N33" i="4"/>
  <c r="N32" i="4"/>
  <c r="N31" i="4"/>
  <c r="N30" i="4"/>
  <c r="N29" i="4"/>
  <c r="N17" i="4"/>
  <c r="N16" i="4"/>
  <c r="N15" i="4"/>
  <c r="N11" i="4"/>
  <c r="E3" i="4" l="1"/>
  <c r="N3" i="4"/>
  <c r="D19" i="4"/>
  <c r="N10" i="4"/>
  <c r="F10" i="4"/>
  <c r="H10" i="4"/>
  <c r="N19" i="4"/>
  <c r="N28" i="4"/>
  <c r="H28" i="4"/>
  <c r="D28" i="4"/>
  <c r="F28" i="4"/>
  <c r="I19" i="4"/>
  <c r="E19" i="4"/>
  <c r="D3" i="4"/>
  <c r="J10" i="4"/>
  <c r="L19" i="4"/>
  <c r="I10" i="4"/>
  <c r="H3" i="4"/>
  <c r="G10" i="4"/>
  <c r="L3" i="4"/>
  <c r="E10" i="4"/>
  <c r="M10" i="4"/>
  <c r="E28" i="4"/>
  <c r="F19" i="4"/>
  <c r="G19" i="4"/>
  <c r="M19" i="4"/>
  <c r="G28" i="4"/>
  <c r="M3" i="4"/>
  <c r="D10" i="4"/>
  <c r="I3" i="4"/>
  <c r="K10" i="4"/>
  <c r="J19" i="4"/>
  <c r="H19" i="4"/>
  <c r="L10" i="4"/>
  <c r="K19" i="4"/>
  <c r="K28" i="4"/>
  <c r="M28" i="4"/>
  <c r="I28" i="4"/>
  <c r="J28" i="4"/>
  <c r="L28" i="4"/>
  <c r="F3" i="4"/>
  <c r="J3" i="4"/>
  <c r="G3" i="4"/>
  <c r="K3" i="4"/>
  <c r="N42" i="4" l="1"/>
  <c r="I42" i="4"/>
  <c r="E42" i="4"/>
  <c r="F42" i="4"/>
  <c r="D42" i="4"/>
  <c r="H42" i="4"/>
  <c r="L42" i="4"/>
  <c r="J42" i="4"/>
  <c r="G42" i="4"/>
  <c r="M42" i="4"/>
  <c r="K42" i="4"/>
</calcChain>
</file>

<file path=xl/sharedStrings.xml><?xml version="1.0" encoding="utf-8"?>
<sst xmlns="http://schemas.openxmlformats.org/spreadsheetml/2006/main" count="1032" uniqueCount="132">
  <si>
    <t>stranka</t>
  </si>
  <si>
    <t>Družbena omrežja bi morala imeti proste roke pri ravnanju z dezinformacijami na svojih platformah.</t>
  </si>
  <si>
    <t>Evropska unija bi morala organom pregona prepovedati uporabo samodejnega prepoznavanja obrazov.</t>
  </si>
  <si>
    <t>Velika podjetja bi morala plačevati vsaj minimalen davek od dohodkov v vseh državah članicah Evropske unije, v katerih delujejo.</t>
  </si>
  <si>
    <t>Evropska unija bi morala državam članicam dovoliti večji proračunski primanjkljaj.</t>
  </si>
  <si>
    <t>Evropska unija bi morala jedrsko energijo še naprej priznavati kot trajnosten vir energije.</t>
  </si>
  <si>
    <t>Evropska unija bi morala popolnoma prepovedati pesticide, ki vsebujejo glifosat.</t>
  </si>
  <si>
    <t>Podjetja bi morala plačevati več za svoje izpuste CO2.</t>
  </si>
  <si>
    <t>Evropska unija bi morala vztrajati pri zamrznitvi evropskih sredstev za države članice, ki kršijo njene zakone in vrednote.</t>
  </si>
  <si>
    <t>Evropska unija bi morala dovoliti pridelavo več gensko spremenjenih pridelkov (GSO).</t>
  </si>
  <si>
    <t>Evropska unija bi morala prenehati s subvencioniranjem intenzivne živinoreje.</t>
  </si>
  <si>
    <t>Evropska unija bi morala imeti skupno vojsko.</t>
  </si>
  <si>
    <t>Evropska unija bi morala financirati več orožja za Ukrajino.</t>
  </si>
  <si>
    <t>Evropska unija bi morala omejiti razvojno pomoč državam, ki ne sprejemajo nazaj zavrnjenih prosilcev za azil.</t>
  </si>
  <si>
    <t>Prosilci za azil bi zanj morali zaprositi na zunanjih mejah Evropske unije in tam počakati na odločitev.</t>
  </si>
  <si>
    <t>Evropska unija bi morala kvalificiranim delavcem olajšati priseljevanje v države članice.</t>
  </si>
  <si>
    <t>Ponovno je treba vzpostaviti stalen nadzor na mejah med vsemi državami članicami Evropske unije.</t>
  </si>
  <si>
    <t>Evropska unija bi morala državam članicam priporočiti, da v potnih listih dopustijo izbiro tretje možnosti pri opredelitvi spola posameznika.</t>
  </si>
  <si>
    <t>Evropska unija bi morala vlagati v več čezmejnih evropskih železniških povezav.</t>
  </si>
  <si>
    <t>Na embalaži vseh živil, ki so naprodaj v Evropski uniji, bi moral biti označen njihov vpliv na okolje.</t>
  </si>
  <si>
    <t>Zvišati bi morali davek na uvoz kitajskih električnih avtomobilov.</t>
  </si>
  <si>
    <t>Evropska unija bi morala uvesti strožje okoljske standarde za uvoženo blago.</t>
  </si>
  <si>
    <t>Manj premožni študenti bi morali biti upravičeni do višje štipendije Erasmus+ kot tisti z več sredstvi.</t>
  </si>
  <si>
    <t>Evropska unija bi morala transparentno in javno objavljati informacije o plači in premoženju političnih funkcionarjev.</t>
  </si>
  <si>
    <t>Evropska unija bi morala zagotoviti, da je posilstvo na podlagi neprivolitve kaznivo dejanje v vseh državah članicah.</t>
  </si>
  <si>
    <t>Evropska unija bi si morala prizadevati za uvedbo štiridnevnega delovnega tedna.</t>
  </si>
  <si>
    <t>Evropska unija bi morala pripraviti ukrepe, ki spodbujajo postavljanje zgornje meje cen osnovnih življenjskih potrebščin v državah članicah.</t>
  </si>
  <si>
    <t>Evropska unija bi morala od vseh držav članic zahtevati prekinitev prodaje orožja Izraelu zaradi agresije nad Gazo.</t>
  </si>
  <si>
    <t>Evropska unija bi morala za ključno prioriteto postaviti boj proti podnebni krizi, ki bi ji morale biti podrejene vse druge evropske politike.</t>
  </si>
  <si>
    <t>Evropska unija bi morala s priporočili, ukrepi in drugimi metodami preprečevati špekulativne naložbe v stanovanja.</t>
  </si>
  <si>
    <t>Evropska unija bi morala zagotoviti dostop do varnega in brezplačnega splava v vseh državah članicah.</t>
  </si>
  <si>
    <t>Evropska unija bi morala bolj omejevati naložbe tujih vlagateljev v podjetja iz držav članic, ki delujejo v strateških sektorjih.</t>
  </si>
  <si>
    <t>Ukrajina bi morala postati članica Evropske unije.</t>
  </si>
  <si>
    <t>Predsednika Evropske komisije bi morali voliti državljani EU neposredno.</t>
  </si>
  <si>
    <t>Levica</t>
  </si>
  <si>
    <t>NO</t>
  </si>
  <si>
    <t>YES</t>
  </si>
  <si>
    <t>Vesna</t>
  </si>
  <si>
    <t>NEUTRAL</t>
  </si>
  <si>
    <t>SLS</t>
  </si>
  <si>
    <t>SD</t>
  </si>
  <si>
    <t>Pirati</t>
  </si>
  <si>
    <t>DeSUS &amp; DD</t>
  </si>
  <si>
    <t>SDS</t>
  </si>
  <si>
    <t>Zeleni Slovenije</t>
  </si>
  <si>
    <t>Nič od tega</t>
  </si>
  <si>
    <t>Svoboda</t>
  </si>
  <si>
    <t>Resni.ca</t>
  </si>
  <si>
    <t>NSi</t>
  </si>
  <si>
    <t>D+DD</t>
  </si>
  <si>
    <t>NOT</t>
  </si>
  <si>
    <t>Varnost</t>
  </si>
  <si>
    <t>Spol</t>
  </si>
  <si>
    <t>Dezinfor-macije</t>
  </si>
  <si>
    <t>Face recognition</t>
  </si>
  <si>
    <t>Ekonomija</t>
  </si>
  <si>
    <t>DDPO</t>
  </si>
  <si>
    <t>Deficit</t>
  </si>
  <si>
    <t>Zeleni prehod</t>
  </si>
  <si>
    <t>Jedrska</t>
  </si>
  <si>
    <t>Pesticidi</t>
  </si>
  <si>
    <t xml:space="preserve">C02
</t>
  </si>
  <si>
    <t>Vrednote</t>
  </si>
  <si>
    <t>Azil</t>
  </si>
  <si>
    <t>GSO</t>
  </si>
  <si>
    <t>Živinoreja</t>
  </si>
  <si>
    <t xml:space="preserve">UA orožje
</t>
  </si>
  <si>
    <t xml:space="preserve">Vojska
</t>
  </si>
  <si>
    <t>Azil in pomoč</t>
  </si>
  <si>
    <t>Schengen</t>
  </si>
  <si>
    <t>Železnice</t>
  </si>
  <si>
    <t>Živila</t>
  </si>
  <si>
    <t xml:space="preserve">Uvoz
</t>
  </si>
  <si>
    <t>Družbena vprašanja in socialna politika</t>
  </si>
  <si>
    <t>Štipendije</t>
  </si>
  <si>
    <t>Posilstvo</t>
  </si>
  <si>
    <t>Delovnik</t>
  </si>
  <si>
    <t xml:space="preserve">Cene
</t>
  </si>
  <si>
    <t>Prioriteta</t>
  </si>
  <si>
    <t>Izrael</t>
  </si>
  <si>
    <t>Stanovanja</t>
  </si>
  <si>
    <t>Splav</t>
  </si>
  <si>
    <t>Demokracija</t>
  </si>
  <si>
    <t>Politiki</t>
  </si>
  <si>
    <t xml:space="preserve">Volitve
</t>
  </si>
  <si>
    <t xml:space="preserve">UA članstvo
</t>
  </si>
  <si>
    <t>Tuje naložbe</t>
  </si>
  <si>
    <t>Delovna sila</t>
  </si>
  <si>
    <t>Zeleni</t>
  </si>
  <si>
    <t>LEVO</t>
  </si>
  <si>
    <t xml:space="preserve">Kitajska
</t>
  </si>
  <si>
    <t>Vsi za.</t>
  </si>
  <si>
    <t>Levica in SDS ne,
SD neutral.</t>
  </si>
  <si>
    <t>Koalicija+PIR+VES čisto levi
Desna samo SDS, pa tudi oni ne zelo</t>
  </si>
  <si>
    <t>Vsi bi omejevali omrežja.</t>
  </si>
  <si>
    <t>SDS ni za splav.</t>
  </si>
  <si>
    <t>Vsi bi imeli socialne štipendije.</t>
  </si>
  <si>
    <t>Družbena vprašanja in socialna politika
Trdna koalicija z veliko podpore in šibka opozicija</t>
  </si>
  <si>
    <t>Varnost
Šibka koalicija, Svoboda na sredini</t>
  </si>
  <si>
    <t>Svoboda-SDS-NSI
+Pirati in Vesna</t>
  </si>
  <si>
    <t>SD-SDS-NSI</t>
  </si>
  <si>
    <t>Levica-Svob-SDS
+Vesna,DDD,Resn</t>
  </si>
  <si>
    <t>Vsi proti</t>
  </si>
  <si>
    <t>Levo/desno+DDD</t>
  </si>
  <si>
    <t>Vsi za davek</t>
  </si>
  <si>
    <t>SDS in evroskeptiki proti omejevanju</t>
  </si>
  <si>
    <t>Vsi razen  evroskpetikov</t>
  </si>
  <si>
    <t>Levo/desno, Res levo</t>
  </si>
  <si>
    <t>Levo/desno+DDD, Resn levo</t>
  </si>
  <si>
    <t>SDS + Pirati in Vesna proti cenam</t>
  </si>
  <si>
    <t>SDS + Resnica proti delovni sili</t>
  </si>
  <si>
    <t>NSI proti Kitajcem, Ves DDD Not konk</t>
  </si>
  <si>
    <t>Vsi bi omejevali naložbe</t>
  </si>
  <si>
    <t>Levo/desno, Resn desno</t>
  </si>
  <si>
    <t>SD-NSI-SDS za kmetijstvo</t>
  </si>
  <si>
    <t>Levo/desno, Resn levo</t>
  </si>
  <si>
    <t>Vsi proti GSO razen piratov</t>
  </si>
  <si>
    <t>NSI za označevanje</t>
  </si>
  <si>
    <t>NSI za uvozne standarde</t>
  </si>
  <si>
    <t>Vsi razen Lev in Vesne za jedrsko</t>
  </si>
  <si>
    <t>Vsi za železnice</t>
  </si>
  <si>
    <t>Lev in Vesna 100%, NSI bolj šibko desna</t>
  </si>
  <si>
    <t>Zeleni prehod
Koalicija zelena, a z razlikami</t>
  </si>
  <si>
    <t>Povprečje</t>
  </si>
  <si>
    <t xml:space="preserve">Svoboda-SDS-NSI
+Zel, Res,DDD </t>
  </si>
  <si>
    <t>Samo NSI proti, SDS neutral</t>
  </si>
  <si>
    <t>Levo označuje, kaj bi bil "levi" politični odgovor. Za "lev" odgovor -1 točka, za desen odgovor +1 točka, za neodgovor (neutral) 0 točk.
Pozicija je izračunana kot vsota točk/število vprašanj. Se pravi, kdor vedno odgovori levo, ima pozicijo -1, kdor recimo pol levo pol desno, ima 0, kdor vse desno, pa +1. Upoštevanje "neutral" odgovorov kot 0 pomeni, da so izračunane pozicije manj skrajne kot bi bile, če tega ne bi upoštevali.
Desno je v + zato, da je na grafih njihova črta na desno.
Zeleno so vprašanja, o katerih se vsi strinjajo (oziroma vsaj parlamentarne stranke in večina ostalih).</t>
  </si>
  <si>
    <t>Vsi si za opredelitev posilstva.</t>
  </si>
  <si>
    <t>Svodoba na sredini,
NSI, SDS desno.
Na nuli ali blizu Vesna, DDD, SD in Res zmerno levi.</t>
  </si>
  <si>
    <t>Koalicija bolj leva od vseh, SDS in NSI bilj šibko desni.</t>
  </si>
  <si>
    <t>Ekonomija
Ekonomsko najbolj leva možna vlada, šibka opozicija</t>
  </si>
  <si>
    <t>SD, NSI, pa tudi Res in DDD.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</si>
</sst>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9" fontId="0" fillId="0" borderId="0" xfId="0" applyNumberFormat="1"/>
    <xf numFmtId="9" fontId="2" fillId="2" borderId="0" xfId="1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3" borderId="0" xfId="0" applyFill="1" applyAlignment="1">
      <alignment wrapText="1"/>
    </xf>
    <xf numFmtId="0" fontId="0" fillId="0" borderId="4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9" fontId="2" fillId="2" borderId="2" xfId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9" fontId="2" fillId="2" borderId="4" xfId="1" applyFont="1" applyFill="1" applyBorder="1" applyAlignment="1">
      <alignment horizontal="center" vertical="top"/>
    </xf>
    <xf numFmtId="2" fontId="2" fillId="2" borderId="0" xfId="1" applyNumberFormat="1" applyFont="1" applyFill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2" fillId="2" borderId="4" xfId="1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vertical="top" wrapText="1"/>
    </xf>
  </cellXfs>
  <cellStyles count="2">
    <cellStyle name="Normal" xfId="0" builtinId="0"/>
    <cellStyle name="Percent" xfId="1" builtinId="5"/>
  </cellStyles>
  <dxfs count="3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Družbena</a:t>
            </a:r>
            <a:r>
              <a:rPr lang="en-US" baseline="0"/>
              <a:t> vprašanja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'L-D'!$D$2:$M$2</c:f>
              <c:strCache>
                <c:ptCount val="10"/>
                <c:pt idx="0">
                  <c:v>Pirati</c:v>
                </c:pt>
                <c:pt idx="1">
                  <c:v>Vesna</c:v>
                </c:pt>
                <c:pt idx="2">
                  <c:v>D+DD</c:v>
                </c:pt>
                <c:pt idx="3">
                  <c:v>NOT</c:v>
                </c:pt>
                <c:pt idx="4">
                  <c:v>Levica</c:v>
                </c:pt>
                <c:pt idx="5">
                  <c:v>SD</c:v>
                </c:pt>
                <c:pt idx="6">
                  <c:v>Svoboda</c:v>
                </c:pt>
                <c:pt idx="7">
                  <c:v>NSi</c:v>
                </c:pt>
                <c:pt idx="8">
                  <c:v>SDS</c:v>
                </c:pt>
                <c:pt idx="9">
                  <c:v>Resni.ca</c:v>
                </c:pt>
              </c:strCache>
            </c:strRef>
          </c:cat>
          <c:val>
            <c:numRef>
              <c:f>'L-D'!$D$3:$M$3</c:f>
              <c:numCache>
                <c:formatCode>0.00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-0.66666666666666663</c:v>
                </c:pt>
                <c:pt idx="3">
                  <c:v>-0.5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-0.5</c:v>
                </c:pt>
                <c:pt idx="8">
                  <c:v>0.16666666666666666</c:v>
                </c:pt>
                <c:pt idx="9">
                  <c:v>-0.33333333333333331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3-43BC-8241-C47CFE61E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2167792"/>
        <c:axId val="592162992"/>
      </c:barChart>
      <c:catAx>
        <c:axId val="592167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592162992"/>
        <c:crosses val="autoZero"/>
        <c:auto val="1"/>
        <c:lblAlgn val="ctr"/>
        <c:lblOffset val="100"/>
        <c:noMultiLvlLbl val="0"/>
      </c:catAx>
      <c:valAx>
        <c:axId val="59216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59216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Grafi!$A$3:$A$13</c:f>
              <c:strCache>
                <c:ptCount val="11"/>
                <c:pt idx="0">
                  <c:v>SDS</c:v>
                </c:pt>
                <c:pt idx="1">
                  <c:v>Resni.ca</c:v>
                </c:pt>
                <c:pt idx="2">
                  <c:v>NOT</c:v>
                </c:pt>
                <c:pt idx="3">
                  <c:v>NSi</c:v>
                </c:pt>
                <c:pt idx="4">
                  <c:v>D+DD</c:v>
                </c:pt>
                <c:pt idx="5">
                  <c:v>Svoboda</c:v>
                </c:pt>
                <c:pt idx="6">
                  <c:v>SD</c:v>
                </c:pt>
                <c:pt idx="7">
                  <c:v>Levica</c:v>
                </c:pt>
                <c:pt idx="8">
                  <c:v>Zeleni</c:v>
                </c:pt>
                <c:pt idx="9">
                  <c:v>Vesna</c:v>
                </c:pt>
                <c:pt idx="10">
                  <c:v>Pirati</c:v>
                </c:pt>
              </c:strCache>
            </c:strRef>
          </c:cat>
          <c:val>
            <c:numRef>
              <c:f>Grafi!$B$3:$B$13</c:f>
              <c:numCache>
                <c:formatCode>0.00</c:formatCode>
                <c:ptCount val="11"/>
                <c:pt idx="0">
                  <c:v>0.17</c:v>
                </c:pt>
                <c:pt idx="1">
                  <c:v>-0.33333333333333298</c:v>
                </c:pt>
                <c:pt idx="2">
                  <c:v>-0.5</c:v>
                </c:pt>
                <c:pt idx="3">
                  <c:v>-0.5</c:v>
                </c:pt>
                <c:pt idx="4">
                  <c:v>-0.66666666666666696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5-489D-9AF6-01D1A4044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6023904"/>
        <c:axId val="666035424"/>
        <c:extLst/>
      </c:barChart>
      <c:catAx>
        <c:axId val="66602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666035424"/>
        <c:crosses val="autoZero"/>
        <c:auto val="0"/>
        <c:lblAlgn val="ctr"/>
        <c:lblOffset val="100"/>
        <c:noMultiLvlLbl val="0"/>
      </c:catAx>
      <c:valAx>
        <c:axId val="666035424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66602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Grafi!$A$21:$A$31</c:f>
              <c:strCache>
                <c:ptCount val="11"/>
                <c:pt idx="0">
                  <c:v>SDS</c:v>
                </c:pt>
                <c:pt idx="1">
                  <c:v>NSi</c:v>
                </c:pt>
                <c:pt idx="2">
                  <c:v>Vesna</c:v>
                </c:pt>
                <c:pt idx="3">
                  <c:v>Svoboda</c:v>
                </c:pt>
                <c:pt idx="4">
                  <c:v>D+DD</c:v>
                </c:pt>
                <c:pt idx="5">
                  <c:v>SD</c:v>
                </c:pt>
                <c:pt idx="6">
                  <c:v>Resni.ca</c:v>
                </c:pt>
                <c:pt idx="7">
                  <c:v>Zeleni</c:v>
                </c:pt>
                <c:pt idx="8">
                  <c:v>Pirati</c:v>
                </c:pt>
                <c:pt idx="9">
                  <c:v>NOT</c:v>
                </c:pt>
                <c:pt idx="10">
                  <c:v>Levica</c:v>
                </c:pt>
              </c:strCache>
            </c:strRef>
          </c:cat>
          <c:val>
            <c:numRef>
              <c:f>Grafi!$B$21:$B$31</c:f>
              <c:numCache>
                <c:formatCode>0.00</c:formatCode>
                <c:ptCount val="11"/>
                <c:pt idx="0">
                  <c:v>1</c:v>
                </c:pt>
                <c:pt idx="1">
                  <c:v>0.67</c:v>
                </c:pt>
                <c:pt idx="2">
                  <c:v>0.17</c:v>
                </c:pt>
                <c:pt idx="3">
                  <c:v>0.17</c:v>
                </c:pt>
                <c:pt idx="4">
                  <c:v>0.01</c:v>
                </c:pt>
                <c:pt idx="5">
                  <c:v>-0.33</c:v>
                </c:pt>
                <c:pt idx="6">
                  <c:v>-0.33</c:v>
                </c:pt>
                <c:pt idx="7">
                  <c:v>-0.33</c:v>
                </c:pt>
                <c:pt idx="8">
                  <c:v>-0.5</c:v>
                </c:pt>
                <c:pt idx="9">
                  <c:v>-0.67</c:v>
                </c:pt>
                <c:pt idx="10">
                  <c:v>-0.67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6-443D-8DF6-BE3107DFE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2156272"/>
        <c:axId val="592169232"/>
      </c:barChart>
      <c:catAx>
        <c:axId val="59215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592169232"/>
        <c:crosses val="autoZero"/>
        <c:auto val="1"/>
        <c:lblAlgn val="ctr"/>
        <c:lblOffset val="100"/>
        <c:noMultiLvlLbl val="0"/>
      </c:catAx>
      <c:valAx>
        <c:axId val="592169232"/>
        <c:scaling>
          <c:orientation val="minMax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59215627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Grafi!$A$40:$A$50</c:f>
              <c:strCache>
                <c:ptCount val="11"/>
                <c:pt idx="0">
                  <c:v>SDS</c:v>
                </c:pt>
                <c:pt idx="1">
                  <c:v>NSi</c:v>
                </c:pt>
                <c:pt idx="2">
                  <c:v>Vesna</c:v>
                </c:pt>
                <c:pt idx="3">
                  <c:v>D+DD</c:v>
                </c:pt>
                <c:pt idx="4">
                  <c:v>Resni.ca</c:v>
                </c:pt>
                <c:pt idx="5">
                  <c:v>Pirati</c:v>
                </c:pt>
                <c:pt idx="6">
                  <c:v>NOT</c:v>
                </c:pt>
                <c:pt idx="7">
                  <c:v>Svoboda</c:v>
                </c:pt>
                <c:pt idx="8">
                  <c:v>Zeleni</c:v>
                </c:pt>
                <c:pt idx="9">
                  <c:v>SD</c:v>
                </c:pt>
                <c:pt idx="10">
                  <c:v>Levica</c:v>
                </c:pt>
              </c:strCache>
            </c:strRef>
          </c:cat>
          <c:val>
            <c:numRef>
              <c:f>Grafi!$B$40:$B$50</c:f>
              <c:numCache>
                <c:formatCode>0.00</c:formatCode>
                <c:ptCount val="11"/>
                <c:pt idx="0">
                  <c:v>0.28999999999999998</c:v>
                </c:pt>
                <c:pt idx="1">
                  <c:v>0.14000000000000001</c:v>
                </c:pt>
                <c:pt idx="2">
                  <c:v>-0.14000000000000001</c:v>
                </c:pt>
                <c:pt idx="3">
                  <c:v>-0.43</c:v>
                </c:pt>
                <c:pt idx="4">
                  <c:v>-0.71</c:v>
                </c:pt>
                <c:pt idx="5">
                  <c:v>-0.71</c:v>
                </c:pt>
                <c:pt idx="6">
                  <c:v>-0.71</c:v>
                </c:pt>
                <c:pt idx="7">
                  <c:v>-0.86</c:v>
                </c:pt>
                <c:pt idx="8">
                  <c:v>-0.86</c:v>
                </c:pt>
                <c:pt idx="9">
                  <c:v>-1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7-4AF6-A6E1-8ACD0F67E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525056"/>
        <c:axId val="134526496"/>
      </c:barChart>
      <c:catAx>
        <c:axId val="13452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134526496"/>
        <c:crosses val="autoZero"/>
        <c:auto val="1"/>
        <c:lblAlgn val="ctr"/>
        <c:lblOffset val="100"/>
        <c:noMultiLvlLbl val="0"/>
      </c:catAx>
      <c:valAx>
        <c:axId val="134526496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13452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Grafi!$A$59:$A$69</c:f>
              <c:strCache>
                <c:ptCount val="11"/>
                <c:pt idx="0">
                  <c:v>SDS</c:v>
                </c:pt>
                <c:pt idx="1">
                  <c:v>NSi</c:v>
                </c:pt>
                <c:pt idx="2">
                  <c:v>Resni.ca</c:v>
                </c:pt>
                <c:pt idx="3">
                  <c:v>Pirati</c:v>
                </c:pt>
                <c:pt idx="4">
                  <c:v>D+DD</c:v>
                </c:pt>
                <c:pt idx="5">
                  <c:v>SD</c:v>
                </c:pt>
                <c:pt idx="6">
                  <c:v>Svoboda</c:v>
                </c:pt>
                <c:pt idx="7">
                  <c:v>NOT</c:v>
                </c:pt>
                <c:pt idx="8">
                  <c:v>Zeleni</c:v>
                </c:pt>
                <c:pt idx="9">
                  <c:v>Vesna</c:v>
                </c:pt>
                <c:pt idx="10">
                  <c:v>Levica</c:v>
                </c:pt>
              </c:strCache>
            </c:strRef>
          </c:cat>
          <c:val>
            <c:numRef>
              <c:f>Grafi!$B$59:$B$69</c:f>
              <c:numCache>
                <c:formatCode>0.00</c:formatCode>
                <c:ptCount val="11"/>
                <c:pt idx="0">
                  <c:v>0.88</c:v>
                </c:pt>
                <c:pt idx="1">
                  <c:v>0.25</c:v>
                </c:pt>
                <c:pt idx="2">
                  <c:v>1E-3</c:v>
                </c:pt>
                <c:pt idx="3">
                  <c:v>-0.38</c:v>
                </c:pt>
                <c:pt idx="4">
                  <c:v>-0.38</c:v>
                </c:pt>
                <c:pt idx="5">
                  <c:v>-0.5</c:v>
                </c:pt>
                <c:pt idx="6">
                  <c:v>-0.5</c:v>
                </c:pt>
                <c:pt idx="7">
                  <c:v>-0.75</c:v>
                </c:pt>
                <c:pt idx="8">
                  <c:v>-0.88</c:v>
                </c:pt>
                <c:pt idx="9">
                  <c:v>-1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8-4A45-B9C9-83221BCBB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124608"/>
        <c:axId val="433108768"/>
      </c:barChart>
      <c:catAx>
        <c:axId val="43312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433108768"/>
        <c:crosses val="autoZero"/>
        <c:auto val="1"/>
        <c:lblAlgn val="ctr"/>
        <c:lblOffset val="100"/>
        <c:noMultiLvlLbl val="0"/>
      </c:catAx>
      <c:valAx>
        <c:axId val="433108768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43312460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Grafi!$A$77:$A$87</c:f>
              <c:strCache>
                <c:ptCount val="11"/>
                <c:pt idx="0">
                  <c:v>SDS</c:v>
                </c:pt>
                <c:pt idx="1">
                  <c:v>NSi</c:v>
                </c:pt>
                <c:pt idx="2">
                  <c:v>Resni.ca</c:v>
                </c:pt>
                <c:pt idx="3">
                  <c:v>D+DD</c:v>
                </c:pt>
                <c:pt idx="4">
                  <c:v>Vesna</c:v>
                </c:pt>
                <c:pt idx="5">
                  <c:v>Svoboda</c:v>
                </c:pt>
                <c:pt idx="6">
                  <c:v>Pirati</c:v>
                </c:pt>
                <c:pt idx="7">
                  <c:v>NOT</c:v>
                </c:pt>
                <c:pt idx="8">
                  <c:v>SD</c:v>
                </c:pt>
                <c:pt idx="9">
                  <c:v>Zeleni</c:v>
                </c:pt>
                <c:pt idx="10">
                  <c:v>Levica</c:v>
                </c:pt>
              </c:strCache>
            </c:strRef>
          </c:cat>
          <c:val>
            <c:numRef>
              <c:f>Grafi!$B$77:$B$87</c:f>
              <c:numCache>
                <c:formatCode>0.00</c:formatCode>
                <c:ptCount val="11"/>
                <c:pt idx="0">
                  <c:v>0.57999999999999996</c:v>
                </c:pt>
                <c:pt idx="1">
                  <c:v>0.14000000000000001</c:v>
                </c:pt>
                <c:pt idx="2">
                  <c:v>-0.35</c:v>
                </c:pt>
                <c:pt idx="3">
                  <c:v>-0.37</c:v>
                </c:pt>
                <c:pt idx="4">
                  <c:v>-0.49</c:v>
                </c:pt>
                <c:pt idx="5">
                  <c:v>-0.55000000000000004</c:v>
                </c:pt>
                <c:pt idx="6">
                  <c:v>-0.65</c:v>
                </c:pt>
                <c:pt idx="7">
                  <c:v>-0.66</c:v>
                </c:pt>
                <c:pt idx="8">
                  <c:v>-0.71</c:v>
                </c:pt>
                <c:pt idx="9">
                  <c:v>-0.77</c:v>
                </c:pt>
                <c:pt idx="10">
                  <c:v>-0.92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D-43A4-BC43-A8FC2902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105408"/>
        <c:axId val="433110688"/>
      </c:barChart>
      <c:catAx>
        <c:axId val="43310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433110688"/>
        <c:crosses val="autoZero"/>
        <c:auto val="1"/>
        <c:lblAlgn val="ctr"/>
        <c:lblOffset val="100"/>
        <c:noMultiLvlLbl val="0"/>
      </c:catAx>
      <c:valAx>
        <c:axId val="433110688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43310540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464820</xdr:colOff>
      <xdr:row>2</xdr:row>
      <xdr:rowOff>83826</xdr:rowOff>
    </xdr:from>
    <xdr:to>
      <xdr:col>24</xdr:col>
      <xdr:colOff>160020</xdr:colOff>
      <xdr:row>11</xdr:row>
      <xdr:rowOff>144786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43192B-BA28-93ED-B508-65D997B20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1</xdr:row>
      <xdr:rowOff>11430</xdr:rowOff>
    </xdr:from>
    <xdr:to>
      <xdr:col>14</xdr:col>
      <xdr:colOff>502920</xdr:colOff>
      <xdr:row>17</xdr:row>
      <xdr:rowOff>72390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D20EEA-90A8-32FC-35E6-E7D5F5558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213360</xdr:colOff>
      <xdr:row>19</xdr:row>
      <xdr:rowOff>11430</xdr:rowOff>
    </xdr:from>
    <xdr:to>
      <xdr:col>14</xdr:col>
      <xdr:colOff>518160</xdr:colOff>
      <xdr:row>35</xdr:row>
      <xdr:rowOff>72390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983FC5-028E-DE54-36F9-97E87030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167640</xdr:colOff>
      <xdr:row>38</xdr:row>
      <xdr:rowOff>72390</xdr:rowOff>
    </xdr:from>
    <xdr:to>
      <xdr:col>14</xdr:col>
      <xdr:colOff>472440</xdr:colOff>
      <xdr:row>54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9CAA782-91E3-D8ED-ECAC-FFA9EEBEB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144780</xdr:colOff>
      <xdr:row>57</xdr:row>
      <xdr:rowOff>72390</xdr:rowOff>
    </xdr:from>
    <xdr:to>
      <xdr:col>14</xdr:col>
      <xdr:colOff>449580</xdr:colOff>
      <xdr:row>73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1B34F43-88B4-63FB-49DB-1D5CFFC3D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190500</xdr:colOff>
      <xdr:row>75</xdr:row>
      <xdr:rowOff>80010</xdr:rowOff>
    </xdr:from>
    <xdr:to>
      <xdr:col>14</xdr:col>
      <xdr:colOff>495300</xdr:colOff>
      <xdr:row>91</xdr:row>
      <xdr:rowOff>140970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9B5ABA9-4F54-8E67-5914-4289905D3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5546875" defaultRowHeight="13.2" x14ac:dyDescent="0.25"/>
  <cols>
    <col min="2" max="34" width="15.77734375" customWidth="1"/>
  </cols>
  <sheetData>
    <row r="1" spans="1:34" s="1" customFormat="1" ht="145.8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5" t="s">
        <v>24</v>
      </c>
      <c r="Z1" s="25" t="s">
        <v>25</v>
      </c>
      <c r="AA1" s="25" t="s">
        <v>26</v>
      </c>
      <c r="AB1" s="1" t="s">
        <v>27</v>
      </c>
      <c r="AC1" s="1" t="s">
        <v>28</v>
      </c>
      <c r="AD1" s="25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x14ac:dyDescent="0.25">
      <c r="A2" t="s">
        <v>34</v>
      </c>
      <c r="B2" t="s">
        <v>35</v>
      </c>
      <c r="C2" t="s">
        <v>36</v>
      </c>
      <c r="D2" t="s">
        <v>36</v>
      </c>
      <c r="E2" t="s">
        <v>36</v>
      </c>
      <c r="F2" t="s">
        <v>35</v>
      </c>
      <c r="G2" t="s">
        <v>36</v>
      </c>
      <c r="H2" t="s">
        <v>36</v>
      </c>
      <c r="I2" t="s">
        <v>36</v>
      </c>
      <c r="J2" t="s">
        <v>35</v>
      </c>
      <c r="K2" t="s">
        <v>36</v>
      </c>
      <c r="L2" t="s">
        <v>35</v>
      </c>
      <c r="M2" t="s">
        <v>35</v>
      </c>
      <c r="N2" t="s">
        <v>36</v>
      </c>
      <c r="O2" t="s">
        <v>35</v>
      </c>
      <c r="P2" t="s">
        <v>36</v>
      </c>
      <c r="Q2" t="s">
        <v>35</v>
      </c>
      <c r="R2" t="s">
        <v>36</v>
      </c>
      <c r="S2" t="s">
        <v>36</v>
      </c>
      <c r="T2" t="s">
        <v>36</v>
      </c>
      <c r="U2" t="s">
        <v>36</v>
      </c>
      <c r="V2" t="s">
        <v>36</v>
      </c>
      <c r="W2" t="s">
        <v>36</v>
      </c>
      <c r="X2" t="s">
        <v>36</v>
      </c>
      <c r="Y2" t="s">
        <v>36</v>
      </c>
      <c r="Z2" t="s">
        <v>36</v>
      </c>
      <c r="AA2" t="s">
        <v>36</v>
      </c>
      <c r="AB2" t="s">
        <v>36</v>
      </c>
      <c r="AC2" t="s">
        <v>36</v>
      </c>
      <c r="AD2" t="s">
        <v>36</v>
      </c>
      <c r="AE2" t="s">
        <v>36</v>
      </c>
      <c r="AF2" t="s">
        <v>36</v>
      </c>
      <c r="AG2" t="s">
        <v>36</v>
      </c>
      <c r="AH2" t="s">
        <v>35</v>
      </c>
    </row>
    <row r="3" spans="1:34" x14ac:dyDescent="0.25">
      <c r="A3" t="s">
        <v>37</v>
      </c>
      <c r="B3" t="s">
        <v>35</v>
      </c>
      <c r="C3" t="s">
        <v>38</v>
      </c>
      <c r="D3" t="s">
        <v>36</v>
      </c>
      <c r="E3" t="s">
        <v>36</v>
      </c>
      <c r="F3" t="s">
        <v>35</v>
      </c>
      <c r="G3" t="s">
        <v>36</v>
      </c>
      <c r="H3" t="s">
        <v>36</v>
      </c>
      <c r="I3" t="s">
        <v>36</v>
      </c>
      <c r="J3" t="s">
        <v>35</v>
      </c>
      <c r="K3" t="s">
        <v>36</v>
      </c>
      <c r="L3" t="s">
        <v>36</v>
      </c>
      <c r="M3" t="s">
        <v>38</v>
      </c>
      <c r="N3" t="s">
        <v>36</v>
      </c>
      <c r="O3" t="s">
        <v>38</v>
      </c>
      <c r="P3" t="s">
        <v>36</v>
      </c>
      <c r="Q3" t="s">
        <v>35</v>
      </c>
      <c r="R3" t="s">
        <v>36</v>
      </c>
      <c r="S3" t="s">
        <v>36</v>
      </c>
      <c r="T3" t="s">
        <v>36</v>
      </c>
      <c r="U3" t="s">
        <v>35</v>
      </c>
      <c r="V3" t="s">
        <v>36</v>
      </c>
      <c r="W3" t="s">
        <v>36</v>
      </c>
      <c r="X3" t="s">
        <v>36</v>
      </c>
      <c r="Y3" t="s">
        <v>36</v>
      </c>
      <c r="Z3" t="s">
        <v>36</v>
      </c>
      <c r="AA3" t="s">
        <v>35</v>
      </c>
      <c r="AB3" t="s">
        <v>36</v>
      </c>
      <c r="AC3" t="s">
        <v>36</v>
      </c>
      <c r="AD3" t="s">
        <v>36</v>
      </c>
      <c r="AE3" t="s">
        <v>36</v>
      </c>
      <c r="AF3" t="s">
        <v>35</v>
      </c>
      <c r="AG3" t="s">
        <v>36</v>
      </c>
      <c r="AH3" t="s">
        <v>36</v>
      </c>
    </row>
    <row r="4" spans="1:34" x14ac:dyDescent="0.25">
      <c r="A4" t="s">
        <v>39</v>
      </c>
    </row>
    <row r="5" spans="1:34" x14ac:dyDescent="0.25">
      <c r="A5" t="s">
        <v>40</v>
      </c>
      <c r="B5" t="s">
        <v>35</v>
      </c>
      <c r="C5" t="s">
        <v>36</v>
      </c>
      <c r="D5" t="s">
        <v>36</v>
      </c>
      <c r="E5" t="s">
        <v>36</v>
      </c>
      <c r="F5" t="s">
        <v>36</v>
      </c>
      <c r="G5" t="s">
        <v>36</v>
      </c>
      <c r="H5" t="s">
        <v>36</v>
      </c>
      <c r="I5" t="s">
        <v>36</v>
      </c>
      <c r="J5" t="s">
        <v>35</v>
      </c>
      <c r="K5" t="s">
        <v>35</v>
      </c>
      <c r="L5" t="s">
        <v>38</v>
      </c>
      <c r="M5" t="s">
        <v>36</v>
      </c>
      <c r="N5" t="s">
        <v>35</v>
      </c>
      <c r="O5" t="s">
        <v>35</v>
      </c>
      <c r="P5" t="s">
        <v>36</v>
      </c>
      <c r="Q5" t="s">
        <v>35</v>
      </c>
      <c r="R5" t="s">
        <v>36</v>
      </c>
      <c r="S5" t="s">
        <v>36</v>
      </c>
      <c r="T5" t="s">
        <v>36</v>
      </c>
      <c r="U5" t="s">
        <v>36</v>
      </c>
      <c r="V5" t="s">
        <v>36</v>
      </c>
      <c r="W5" t="s">
        <v>36</v>
      </c>
      <c r="X5" t="s">
        <v>36</v>
      </c>
      <c r="Y5" t="s">
        <v>36</v>
      </c>
      <c r="Z5" t="s">
        <v>36</v>
      </c>
      <c r="AA5" t="s">
        <v>36</v>
      </c>
      <c r="AB5" t="s">
        <v>38</v>
      </c>
      <c r="AC5" t="s">
        <v>36</v>
      </c>
      <c r="AD5" t="s">
        <v>36</v>
      </c>
      <c r="AE5" t="s">
        <v>36</v>
      </c>
      <c r="AF5" t="s">
        <v>36</v>
      </c>
      <c r="AG5" t="s">
        <v>36</v>
      </c>
      <c r="AH5" t="s">
        <v>38</v>
      </c>
    </row>
    <row r="7" spans="1:34" x14ac:dyDescent="0.25">
      <c r="A7" t="s">
        <v>42</v>
      </c>
      <c r="B7" t="s">
        <v>35</v>
      </c>
      <c r="C7" t="s">
        <v>35</v>
      </c>
      <c r="D7" t="s">
        <v>36</v>
      </c>
      <c r="E7" t="s">
        <v>35</v>
      </c>
      <c r="F7" t="s">
        <v>36</v>
      </c>
      <c r="G7" t="s">
        <v>36</v>
      </c>
      <c r="H7" t="s">
        <v>35</v>
      </c>
      <c r="I7" t="s">
        <v>36</v>
      </c>
      <c r="J7" t="s">
        <v>35</v>
      </c>
      <c r="K7" t="s">
        <v>36</v>
      </c>
      <c r="L7" t="s">
        <v>35</v>
      </c>
      <c r="M7" t="s">
        <v>35</v>
      </c>
      <c r="N7" t="s">
        <v>36</v>
      </c>
      <c r="O7" t="s">
        <v>36</v>
      </c>
      <c r="P7" t="s">
        <v>36</v>
      </c>
      <c r="Q7" t="s">
        <v>35</v>
      </c>
      <c r="R7" t="s">
        <v>35</v>
      </c>
      <c r="S7" t="s">
        <v>36</v>
      </c>
      <c r="T7" t="s">
        <v>36</v>
      </c>
      <c r="U7" t="s">
        <v>35</v>
      </c>
      <c r="V7" t="s">
        <v>36</v>
      </c>
      <c r="W7" t="s">
        <v>36</v>
      </c>
      <c r="X7" t="s">
        <v>36</v>
      </c>
      <c r="Y7" t="s">
        <v>36</v>
      </c>
      <c r="Z7" t="s">
        <v>36</v>
      </c>
      <c r="AA7" t="s">
        <v>36</v>
      </c>
      <c r="AB7" t="s">
        <v>36</v>
      </c>
      <c r="AC7" t="s">
        <v>38</v>
      </c>
      <c r="AD7" t="s">
        <v>36</v>
      </c>
      <c r="AE7" t="s">
        <v>36</v>
      </c>
      <c r="AF7" t="s">
        <v>36</v>
      </c>
      <c r="AG7" t="s">
        <v>36</v>
      </c>
      <c r="AH7" t="s">
        <v>36</v>
      </c>
    </row>
    <row r="8" spans="1:34" x14ac:dyDescent="0.25">
      <c r="A8" t="s">
        <v>43</v>
      </c>
      <c r="B8" t="s">
        <v>35</v>
      </c>
      <c r="C8" t="s">
        <v>35</v>
      </c>
      <c r="D8" t="s">
        <v>36</v>
      </c>
      <c r="E8" t="s">
        <v>35</v>
      </c>
      <c r="F8" t="s">
        <v>36</v>
      </c>
      <c r="G8" t="s">
        <v>35</v>
      </c>
      <c r="H8" t="s">
        <v>35</v>
      </c>
      <c r="I8" t="s">
        <v>35</v>
      </c>
      <c r="J8" t="s">
        <v>38</v>
      </c>
      <c r="K8" t="s">
        <v>35</v>
      </c>
      <c r="L8" t="s">
        <v>36</v>
      </c>
      <c r="M8" t="s">
        <v>36</v>
      </c>
      <c r="N8" t="s">
        <v>36</v>
      </c>
      <c r="O8" t="s">
        <v>36</v>
      </c>
      <c r="P8" t="s">
        <v>35</v>
      </c>
      <c r="Q8" t="s">
        <v>35</v>
      </c>
      <c r="R8" t="s">
        <v>35</v>
      </c>
      <c r="S8" t="s">
        <v>36</v>
      </c>
      <c r="T8" t="s">
        <v>35</v>
      </c>
      <c r="U8" t="s">
        <v>38</v>
      </c>
      <c r="V8" t="s">
        <v>35</v>
      </c>
      <c r="W8" t="s">
        <v>38</v>
      </c>
      <c r="X8" t="s">
        <v>36</v>
      </c>
      <c r="Y8" t="s">
        <v>36</v>
      </c>
      <c r="Z8" t="s">
        <v>38</v>
      </c>
      <c r="AA8" t="s">
        <v>35</v>
      </c>
      <c r="AB8" t="s">
        <v>35</v>
      </c>
      <c r="AC8" t="s">
        <v>35</v>
      </c>
      <c r="AD8" t="s">
        <v>35</v>
      </c>
      <c r="AE8" t="s">
        <v>35</v>
      </c>
      <c r="AF8" t="s">
        <v>38</v>
      </c>
      <c r="AG8" t="s">
        <v>36</v>
      </c>
      <c r="AH8" t="s">
        <v>35</v>
      </c>
    </row>
    <row r="9" spans="1:34" x14ac:dyDescent="0.25">
      <c r="A9" t="s">
        <v>44</v>
      </c>
      <c r="B9" t="s">
        <v>35</v>
      </c>
      <c r="C9" t="s">
        <v>36</v>
      </c>
      <c r="D9" t="s">
        <v>36</v>
      </c>
      <c r="E9" t="s">
        <v>36</v>
      </c>
      <c r="F9" t="s">
        <v>38</v>
      </c>
      <c r="G9" t="s">
        <v>36</v>
      </c>
      <c r="H9" t="s">
        <v>36</v>
      </c>
      <c r="I9" t="s">
        <v>36</v>
      </c>
      <c r="J9" t="s">
        <v>35</v>
      </c>
      <c r="K9" t="s">
        <v>36</v>
      </c>
      <c r="L9" t="s">
        <v>35</v>
      </c>
      <c r="M9" t="s">
        <v>38</v>
      </c>
      <c r="N9" t="s">
        <v>35</v>
      </c>
      <c r="O9" t="s">
        <v>36</v>
      </c>
      <c r="P9" t="s">
        <v>36</v>
      </c>
      <c r="Q9" t="s">
        <v>35</v>
      </c>
      <c r="R9" t="s">
        <v>36</v>
      </c>
      <c r="S9" t="s">
        <v>36</v>
      </c>
      <c r="T9" t="s">
        <v>36</v>
      </c>
      <c r="U9" t="s">
        <v>38</v>
      </c>
      <c r="V9" t="s">
        <v>36</v>
      </c>
      <c r="W9" t="s">
        <v>36</v>
      </c>
      <c r="X9" t="s">
        <v>36</v>
      </c>
      <c r="Y9" t="s">
        <v>36</v>
      </c>
      <c r="Z9" t="s">
        <v>36</v>
      </c>
      <c r="AA9" t="s">
        <v>36</v>
      </c>
      <c r="AB9" t="s">
        <v>38</v>
      </c>
      <c r="AC9" t="s">
        <v>36</v>
      </c>
      <c r="AD9" t="s">
        <v>36</v>
      </c>
      <c r="AE9" t="s">
        <v>36</v>
      </c>
      <c r="AF9" t="s">
        <v>36</v>
      </c>
      <c r="AG9" t="s">
        <v>36</v>
      </c>
      <c r="AH9" t="s">
        <v>35</v>
      </c>
    </row>
    <row r="10" spans="1:34" x14ac:dyDescent="0.25">
      <c r="A10" t="s">
        <v>45</v>
      </c>
      <c r="B10" t="s">
        <v>35</v>
      </c>
      <c r="C10" t="s">
        <v>36</v>
      </c>
      <c r="D10" t="s">
        <v>36</v>
      </c>
      <c r="E10" t="s">
        <v>36</v>
      </c>
      <c r="F10" t="s">
        <v>36</v>
      </c>
      <c r="G10" t="s">
        <v>36</v>
      </c>
      <c r="H10" t="s">
        <v>36</v>
      </c>
      <c r="I10" t="s">
        <v>35</v>
      </c>
      <c r="J10" t="s">
        <v>35</v>
      </c>
      <c r="K10" t="s">
        <v>36</v>
      </c>
      <c r="L10" t="s">
        <v>35</v>
      </c>
      <c r="M10" t="s">
        <v>35</v>
      </c>
      <c r="N10" t="s">
        <v>38</v>
      </c>
      <c r="O10" t="s">
        <v>38</v>
      </c>
      <c r="P10" t="s">
        <v>36</v>
      </c>
      <c r="Q10" t="s">
        <v>38</v>
      </c>
      <c r="R10" t="s">
        <v>38</v>
      </c>
      <c r="S10" t="s">
        <v>36</v>
      </c>
      <c r="T10" t="s">
        <v>36</v>
      </c>
      <c r="U10" t="s">
        <v>35</v>
      </c>
      <c r="V10" t="s">
        <v>36</v>
      </c>
      <c r="W10" t="s">
        <v>36</v>
      </c>
      <c r="X10" t="s">
        <v>36</v>
      </c>
      <c r="Y10" t="s">
        <v>36</v>
      </c>
      <c r="Z10" t="s">
        <v>36</v>
      </c>
      <c r="AA10" t="s">
        <v>36</v>
      </c>
      <c r="AB10" t="s">
        <v>36</v>
      </c>
      <c r="AC10" t="s">
        <v>36</v>
      </c>
      <c r="AD10" t="s">
        <v>36</v>
      </c>
      <c r="AE10" t="s">
        <v>36</v>
      </c>
      <c r="AF10" t="s">
        <v>36</v>
      </c>
      <c r="AG10" t="s">
        <v>35</v>
      </c>
      <c r="AH10" t="s">
        <v>36</v>
      </c>
    </row>
    <row r="11" spans="1:34" x14ac:dyDescent="0.25">
      <c r="A11" t="s">
        <v>46</v>
      </c>
      <c r="B11" t="s">
        <v>35</v>
      </c>
      <c r="C11" t="s">
        <v>36</v>
      </c>
      <c r="D11" t="s">
        <v>36</v>
      </c>
      <c r="E11" t="s">
        <v>36</v>
      </c>
      <c r="F11" t="s">
        <v>36</v>
      </c>
      <c r="G11" t="s">
        <v>36</v>
      </c>
      <c r="H11" t="s">
        <v>36</v>
      </c>
      <c r="I11" t="s">
        <v>36</v>
      </c>
      <c r="J11" t="s">
        <v>35</v>
      </c>
      <c r="K11" t="s">
        <v>38</v>
      </c>
      <c r="L11" t="s">
        <v>36</v>
      </c>
      <c r="M11" t="s">
        <v>38</v>
      </c>
      <c r="N11" t="s">
        <v>36</v>
      </c>
      <c r="O11" t="s">
        <v>36</v>
      </c>
      <c r="P11" t="s">
        <v>36</v>
      </c>
      <c r="Q11" t="s">
        <v>35</v>
      </c>
      <c r="R11" t="s">
        <v>36</v>
      </c>
      <c r="S11" t="s">
        <v>36</v>
      </c>
      <c r="T11" t="s">
        <v>36</v>
      </c>
      <c r="U11" t="s">
        <v>36</v>
      </c>
      <c r="V11" t="s">
        <v>36</v>
      </c>
      <c r="W11" t="s">
        <v>36</v>
      </c>
      <c r="X11" t="s">
        <v>36</v>
      </c>
      <c r="Y11" t="s">
        <v>36</v>
      </c>
      <c r="Z11" t="s">
        <v>36</v>
      </c>
      <c r="AA11" t="s">
        <v>36</v>
      </c>
      <c r="AB11" t="s">
        <v>36</v>
      </c>
      <c r="AC11" t="s">
        <v>38</v>
      </c>
      <c r="AD11" t="s">
        <v>36</v>
      </c>
      <c r="AE11" t="s">
        <v>36</v>
      </c>
      <c r="AF11" t="s">
        <v>38</v>
      </c>
      <c r="AG11" t="s">
        <v>36</v>
      </c>
      <c r="AH11" t="s">
        <v>36</v>
      </c>
    </row>
    <row r="12" spans="1:34" x14ac:dyDescent="0.25">
      <c r="A12" t="s">
        <v>47</v>
      </c>
      <c r="B12" t="s">
        <v>35</v>
      </c>
      <c r="C12" t="s">
        <v>36</v>
      </c>
      <c r="D12" t="s">
        <v>36</v>
      </c>
      <c r="E12" t="s">
        <v>35</v>
      </c>
      <c r="F12" t="s">
        <v>36</v>
      </c>
      <c r="G12" t="s">
        <v>36</v>
      </c>
      <c r="H12" t="s">
        <v>35</v>
      </c>
      <c r="I12" t="s">
        <v>35</v>
      </c>
      <c r="J12" t="s">
        <v>35</v>
      </c>
      <c r="K12" t="s">
        <v>36</v>
      </c>
      <c r="L12" t="s">
        <v>35</v>
      </c>
      <c r="M12" t="s">
        <v>35</v>
      </c>
      <c r="N12" t="s">
        <v>36</v>
      </c>
      <c r="O12" t="s">
        <v>36</v>
      </c>
      <c r="P12" t="s">
        <v>35</v>
      </c>
      <c r="Q12" t="s">
        <v>35</v>
      </c>
      <c r="R12" t="s">
        <v>35</v>
      </c>
      <c r="S12" t="s">
        <v>36</v>
      </c>
      <c r="T12" t="s">
        <v>35</v>
      </c>
      <c r="U12" t="s">
        <v>36</v>
      </c>
      <c r="V12" t="s">
        <v>36</v>
      </c>
      <c r="W12" t="s">
        <v>36</v>
      </c>
      <c r="X12" t="s">
        <v>36</v>
      </c>
      <c r="Y12" t="s">
        <v>36</v>
      </c>
      <c r="Z12" t="s">
        <v>36</v>
      </c>
      <c r="AA12" t="s">
        <v>36</v>
      </c>
      <c r="AB12" t="s">
        <v>36</v>
      </c>
      <c r="AC12" t="s">
        <v>35</v>
      </c>
      <c r="AD12" t="s">
        <v>36</v>
      </c>
      <c r="AE12" t="s">
        <v>36</v>
      </c>
      <c r="AF12" t="s">
        <v>36</v>
      </c>
      <c r="AG12" t="s">
        <v>38</v>
      </c>
      <c r="AH12" t="s">
        <v>36</v>
      </c>
    </row>
    <row r="13" spans="1:34" x14ac:dyDescent="0.25">
      <c r="A13" t="s">
        <v>48</v>
      </c>
      <c r="B13" t="s">
        <v>35</v>
      </c>
      <c r="C13" t="s">
        <v>35</v>
      </c>
      <c r="D13" t="s">
        <v>36</v>
      </c>
      <c r="E13" t="s">
        <v>35</v>
      </c>
      <c r="F13" t="s">
        <v>36</v>
      </c>
      <c r="G13" t="s">
        <v>35</v>
      </c>
      <c r="H13" t="s">
        <v>35</v>
      </c>
      <c r="I13" t="s">
        <v>36</v>
      </c>
      <c r="J13" t="s">
        <v>35</v>
      </c>
      <c r="K13" t="s">
        <v>35</v>
      </c>
      <c r="L13" t="s">
        <v>36</v>
      </c>
      <c r="M13" t="s">
        <v>36</v>
      </c>
      <c r="N13" t="s">
        <v>35</v>
      </c>
      <c r="O13" t="s">
        <v>36</v>
      </c>
      <c r="P13" t="s">
        <v>36</v>
      </c>
      <c r="Q13" t="s">
        <v>35</v>
      </c>
      <c r="R13" t="s">
        <v>35</v>
      </c>
      <c r="S13" t="s">
        <v>36</v>
      </c>
      <c r="T13" t="s">
        <v>36</v>
      </c>
      <c r="U13" t="s">
        <v>36</v>
      </c>
      <c r="V13" t="s">
        <v>36</v>
      </c>
      <c r="W13" t="s">
        <v>36</v>
      </c>
      <c r="X13" t="s">
        <v>36</v>
      </c>
      <c r="Y13" t="s">
        <v>36</v>
      </c>
      <c r="Z13" t="s">
        <v>35</v>
      </c>
      <c r="AA13" t="s">
        <v>35</v>
      </c>
      <c r="AB13" t="s">
        <v>35</v>
      </c>
      <c r="AC13" t="s">
        <v>35</v>
      </c>
      <c r="AD13" t="s">
        <v>35</v>
      </c>
      <c r="AE13" t="s">
        <v>38</v>
      </c>
      <c r="AF13" t="s">
        <v>36</v>
      </c>
      <c r="AG13" t="s">
        <v>36</v>
      </c>
      <c r="AH13" t="s">
        <v>36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F2B2-7C85-4E6B-86B6-10DEA3F71335}">
  <dimension ref="A1:O39"/>
  <sheetViews>
    <sheetView workbookViewId="0">
      <pane ySplit="1" topLeftCell="A2" activePane="bottomLeft" state="frozen"/>
      <selection pane="bottomLeft" activeCell="O1" sqref="O1"/>
    </sheetView>
  </sheetViews>
  <sheetFormatPr defaultRowHeight="13.2" x14ac:dyDescent="0.25"/>
  <cols>
    <col min="1" max="1" width="61.109375" style="5" customWidth="1"/>
    <col min="2" max="2" width="10.77734375" style="5" customWidth="1"/>
    <col min="3" max="14" width="8.88671875" style="10"/>
    <col min="15" max="15" width="25.77734375" customWidth="1"/>
  </cols>
  <sheetData>
    <row r="1" spans="1:15" x14ac:dyDescent="0.25">
      <c r="A1" s="3"/>
      <c r="B1" s="3"/>
      <c r="C1" s="7" t="s">
        <v>41</v>
      </c>
      <c r="D1" s="7" t="s">
        <v>37</v>
      </c>
      <c r="E1" s="7" t="s">
        <v>49</v>
      </c>
      <c r="F1" s="7" t="s">
        <v>50</v>
      </c>
      <c r="G1" s="8" t="s">
        <v>34</v>
      </c>
      <c r="H1" s="8" t="s">
        <v>40</v>
      </c>
      <c r="I1" s="8" t="s">
        <v>46</v>
      </c>
      <c r="J1" s="8" t="s">
        <v>48</v>
      </c>
      <c r="K1" s="8" t="s">
        <v>43</v>
      </c>
      <c r="L1" s="7" t="s">
        <v>47</v>
      </c>
      <c r="M1" s="7" t="s">
        <v>88</v>
      </c>
      <c r="N1" s="7" t="s">
        <v>39</v>
      </c>
    </row>
    <row r="2" spans="1:15" x14ac:dyDescent="0.25">
      <c r="A2" s="4" t="s">
        <v>73</v>
      </c>
      <c r="B2" s="4"/>
      <c r="C2" s="16"/>
      <c r="D2" s="16"/>
      <c r="E2" s="16"/>
      <c r="F2" s="16"/>
      <c r="G2" s="16"/>
      <c r="H2" s="16"/>
      <c r="I2" s="16"/>
      <c r="J2" s="16"/>
      <c r="K2" s="16"/>
      <c r="L2" s="16"/>
      <c r="M2" s="9"/>
      <c r="N2" s="9"/>
      <c r="O2" s="9"/>
    </row>
    <row r="3" spans="1:15" ht="26.4" x14ac:dyDescent="0.25">
      <c r="A3" s="3" t="s">
        <v>17</v>
      </c>
      <c r="B3" s="3" t="s">
        <v>52</v>
      </c>
      <c r="C3" s="10" t="s">
        <v>36</v>
      </c>
      <c r="D3" s="10" t="s">
        <v>36</v>
      </c>
      <c r="E3" s="10" t="s">
        <v>35</v>
      </c>
      <c r="F3" s="10" t="s">
        <v>38</v>
      </c>
      <c r="G3" s="10" t="s">
        <v>36</v>
      </c>
      <c r="H3" s="10" t="s">
        <v>36</v>
      </c>
      <c r="I3" s="10" t="s">
        <v>36</v>
      </c>
      <c r="J3" s="10" t="s">
        <v>35</v>
      </c>
      <c r="K3" s="10" t="s">
        <v>35</v>
      </c>
      <c r="L3" s="10" t="s">
        <v>35</v>
      </c>
      <c r="M3" s="10" t="s">
        <v>36</v>
      </c>
      <c r="O3" s="3" t="s">
        <v>131</v>
      </c>
    </row>
    <row r="4" spans="1:15" ht="26.4" x14ac:dyDescent="0.25">
      <c r="A4" s="3" t="s">
        <v>30</v>
      </c>
      <c r="B4" s="3" t="s">
        <v>81</v>
      </c>
      <c r="C4" s="10" t="s">
        <v>36</v>
      </c>
      <c r="D4" s="10" t="s">
        <v>36</v>
      </c>
      <c r="E4" s="10" t="s">
        <v>36</v>
      </c>
      <c r="F4" s="10" t="s">
        <v>36</v>
      </c>
      <c r="G4" s="10" t="s">
        <v>36</v>
      </c>
      <c r="H4" s="10" t="s">
        <v>36</v>
      </c>
      <c r="I4" s="10" t="s">
        <v>36</v>
      </c>
      <c r="J4" s="10" t="s">
        <v>38</v>
      </c>
      <c r="K4" s="10" t="s">
        <v>35</v>
      </c>
      <c r="L4" s="10" t="s">
        <v>36</v>
      </c>
      <c r="M4" s="10" t="s">
        <v>36</v>
      </c>
      <c r="O4" s="3" t="s">
        <v>95</v>
      </c>
    </row>
    <row r="5" spans="1:15" ht="26.4" x14ac:dyDescent="0.25">
      <c r="A5" s="3" t="s">
        <v>24</v>
      </c>
      <c r="B5" s="3" t="s">
        <v>75</v>
      </c>
      <c r="C5" s="10" t="s">
        <v>36</v>
      </c>
      <c r="D5" s="10" t="s">
        <v>36</v>
      </c>
      <c r="E5" s="10" t="s">
        <v>36</v>
      </c>
      <c r="F5" s="10" t="s">
        <v>36</v>
      </c>
      <c r="G5" s="10" t="s">
        <v>36</v>
      </c>
      <c r="H5" s="10" t="s">
        <v>36</v>
      </c>
      <c r="I5" s="10" t="s">
        <v>36</v>
      </c>
      <c r="J5" s="10" t="s">
        <v>36</v>
      </c>
      <c r="K5" s="10" t="s">
        <v>36</v>
      </c>
      <c r="L5" s="10" t="s">
        <v>36</v>
      </c>
      <c r="M5" s="10" t="s">
        <v>36</v>
      </c>
      <c r="O5" s="3" t="s">
        <v>127</v>
      </c>
    </row>
    <row r="6" spans="1:15" ht="26.4" x14ac:dyDescent="0.25">
      <c r="A6" s="3" t="s">
        <v>1</v>
      </c>
      <c r="B6" s="3" t="s">
        <v>53</v>
      </c>
      <c r="C6" s="10" t="s">
        <v>35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O6" s="3" t="s">
        <v>94</v>
      </c>
    </row>
    <row r="7" spans="1:15" ht="26.4" x14ac:dyDescent="0.25">
      <c r="A7" s="3" t="s">
        <v>8</v>
      </c>
      <c r="B7" s="3" t="s">
        <v>62</v>
      </c>
      <c r="C7" s="10" t="s">
        <v>36</v>
      </c>
      <c r="D7" s="10" t="s">
        <v>36</v>
      </c>
      <c r="E7" s="10" t="s">
        <v>36</v>
      </c>
      <c r="F7" s="10" t="s">
        <v>35</v>
      </c>
      <c r="G7" s="10" t="s">
        <v>36</v>
      </c>
      <c r="H7" s="10" t="s">
        <v>36</v>
      </c>
      <c r="I7" s="10" t="s">
        <v>36</v>
      </c>
      <c r="J7" s="10" t="s">
        <v>36</v>
      </c>
      <c r="K7" s="10" t="s">
        <v>35</v>
      </c>
      <c r="L7" s="10" t="s">
        <v>35</v>
      </c>
      <c r="M7" s="10" t="s">
        <v>36</v>
      </c>
      <c r="O7" s="3" t="s">
        <v>105</v>
      </c>
    </row>
    <row r="8" spans="1:15" ht="26.4" x14ac:dyDescent="0.25">
      <c r="A8" s="3" t="s">
        <v>22</v>
      </c>
      <c r="B8" s="3" t="s">
        <v>74</v>
      </c>
      <c r="C8" s="10" t="s">
        <v>36</v>
      </c>
      <c r="D8" s="10" t="s">
        <v>36</v>
      </c>
      <c r="E8" s="10" t="s">
        <v>36</v>
      </c>
      <c r="F8" s="10" t="s">
        <v>36</v>
      </c>
      <c r="G8" s="10" t="s">
        <v>36</v>
      </c>
      <c r="H8" s="10" t="s">
        <v>36</v>
      </c>
      <c r="I8" s="10" t="s">
        <v>36</v>
      </c>
      <c r="J8" s="10" t="s">
        <v>36</v>
      </c>
      <c r="K8" s="10" t="s">
        <v>38</v>
      </c>
      <c r="L8" s="10" t="s">
        <v>36</v>
      </c>
      <c r="M8" s="10" t="s">
        <v>36</v>
      </c>
      <c r="O8" s="3" t="s">
        <v>96</v>
      </c>
    </row>
    <row r="9" spans="1:15" x14ac:dyDescent="0.25">
      <c r="A9" s="4" t="s">
        <v>51</v>
      </c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4" x14ac:dyDescent="0.25">
      <c r="A10" s="3" t="s">
        <v>11</v>
      </c>
      <c r="B10" s="3" t="s">
        <v>67</v>
      </c>
      <c r="C10" s="10" t="s">
        <v>36</v>
      </c>
      <c r="D10" s="10" t="s">
        <v>36</v>
      </c>
      <c r="E10" s="10" t="s">
        <v>35</v>
      </c>
      <c r="F10" s="10" t="s">
        <v>35</v>
      </c>
      <c r="G10" s="10" t="s">
        <v>35</v>
      </c>
      <c r="H10" s="10" t="s">
        <v>38</v>
      </c>
      <c r="I10" s="10" t="s">
        <v>36</v>
      </c>
      <c r="J10" s="10" t="s">
        <v>36</v>
      </c>
      <c r="K10" s="10" t="s">
        <v>36</v>
      </c>
      <c r="L10" s="10" t="s">
        <v>35</v>
      </c>
      <c r="M10" s="10" t="s">
        <v>35</v>
      </c>
      <c r="O10" s="3" t="s">
        <v>99</v>
      </c>
    </row>
    <row r="11" spans="1:15" ht="26.4" x14ac:dyDescent="0.25">
      <c r="A11" s="3" t="s">
        <v>32</v>
      </c>
      <c r="B11" s="3" t="s">
        <v>85</v>
      </c>
      <c r="C11" s="10" t="s">
        <v>36</v>
      </c>
      <c r="D11" s="10" t="s">
        <v>36</v>
      </c>
      <c r="E11" s="10" t="s">
        <v>36</v>
      </c>
      <c r="F11" s="10" t="s">
        <v>35</v>
      </c>
      <c r="G11" s="10" t="s">
        <v>36</v>
      </c>
      <c r="H11" s="10" t="s">
        <v>36</v>
      </c>
      <c r="I11" s="10" t="s">
        <v>36</v>
      </c>
      <c r="J11" s="10" t="s">
        <v>36</v>
      </c>
      <c r="K11" s="10" t="s">
        <v>36</v>
      </c>
      <c r="L11" s="10" t="s">
        <v>38</v>
      </c>
      <c r="M11" s="10" t="s">
        <v>36</v>
      </c>
      <c r="O11" s="3" t="s">
        <v>106</v>
      </c>
    </row>
    <row r="12" spans="1:15" ht="26.4" x14ac:dyDescent="0.25">
      <c r="A12" s="3" t="s">
        <v>12</v>
      </c>
      <c r="B12" s="3" t="s">
        <v>66</v>
      </c>
      <c r="C12" s="10" t="s">
        <v>38</v>
      </c>
      <c r="D12" s="10" t="s">
        <v>38</v>
      </c>
      <c r="E12" s="10" t="s">
        <v>35</v>
      </c>
      <c r="F12" s="10" t="s">
        <v>35</v>
      </c>
      <c r="G12" s="10" t="s">
        <v>35</v>
      </c>
      <c r="H12" s="10" t="s">
        <v>36</v>
      </c>
      <c r="I12" s="10" t="s">
        <v>38</v>
      </c>
      <c r="J12" s="10" t="s">
        <v>36</v>
      </c>
      <c r="K12" s="10" t="s">
        <v>36</v>
      </c>
      <c r="L12" s="10" t="s">
        <v>35</v>
      </c>
      <c r="M12" s="10" t="s">
        <v>38</v>
      </c>
      <c r="O12" s="3" t="s">
        <v>100</v>
      </c>
    </row>
    <row r="13" spans="1:15" ht="26.4" x14ac:dyDescent="0.25">
      <c r="A13" s="3" t="s">
        <v>27</v>
      </c>
      <c r="B13" s="3" t="s">
        <v>79</v>
      </c>
      <c r="C13" s="10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38</v>
      </c>
      <c r="I13" s="10" t="s">
        <v>36</v>
      </c>
      <c r="J13" s="10" t="s">
        <v>35</v>
      </c>
      <c r="K13" s="10" t="s">
        <v>35</v>
      </c>
      <c r="L13" s="10" t="s">
        <v>36</v>
      </c>
      <c r="M13" s="10" t="s">
        <v>38</v>
      </c>
      <c r="O13" s="3" t="s">
        <v>107</v>
      </c>
    </row>
    <row r="14" spans="1:15" ht="26.4" x14ac:dyDescent="0.25">
      <c r="A14" s="3" t="s">
        <v>14</v>
      </c>
      <c r="B14" s="3" t="s">
        <v>63</v>
      </c>
      <c r="C14" s="10" t="s">
        <v>35</v>
      </c>
      <c r="D14" s="10" t="s">
        <v>38</v>
      </c>
      <c r="E14" s="10" t="s">
        <v>36</v>
      </c>
      <c r="F14" s="10" t="s">
        <v>38</v>
      </c>
      <c r="G14" s="10" t="s">
        <v>35</v>
      </c>
      <c r="H14" s="10" t="s">
        <v>35</v>
      </c>
      <c r="I14" s="10" t="s">
        <v>36</v>
      </c>
      <c r="J14" s="10" t="s">
        <v>36</v>
      </c>
      <c r="K14" s="10" t="s">
        <v>36</v>
      </c>
      <c r="L14" s="10" t="s">
        <v>36</v>
      </c>
      <c r="M14" s="10" t="s">
        <v>36</v>
      </c>
      <c r="O14" s="3" t="s">
        <v>124</v>
      </c>
    </row>
    <row r="15" spans="1:15" ht="26.4" x14ac:dyDescent="0.25">
      <c r="A15" s="3" t="s">
        <v>13</v>
      </c>
      <c r="B15" s="3" t="s">
        <v>68</v>
      </c>
      <c r="C15" s="10" t="s">
        <v>35</v>
      </c>
      <c r="D15" s="10" t="s">
        <v>36</v>
      </c>
      <c r="E15" s="10" t="s">
        <v>36</v>
      </c>
      <c r="F15" s="10" t="s">
        <v>38</v>
      </c>
      <c r="G15" s="10" t="s">
        <v>36</v>
      </c>
      <c r="H15" s="10" t="s">
        <v>35</v>
      </c>
      <c r="I15" s="10" t="s">
        <v>36</v>
      </c>
      <c r="J15" s="10" t="s">
        <v>35</v>
      </c>
      <c r="K15" s="10" t="s">
        <v>36</v>
      </c>
      <c r="L15" s="10" t="s">
        <v>36</v>
      </c>
      <c r="M15" s="10" t="s">
        <v>35</v>
      </c>
      <c r="O15" s="3" t="s">
        <v>101</v>
      </c>
    </row>
    <row r="16" spans="1:15" ht="26.4" x14ac:dyDescent="0.25">
      <c r="A16" s="3" t="s">
        <v>2</v>
      </c>
      <c r="B16" s="3" t="s">
        <v>54</v>
      </c>
      <c r="C16" s="10" t="s">
        <v>36</v>
      </c>
      <c r="D16" s="10" t="s">
        <v>38</v>
      </c>
      <c r="E16" s="10" t="s">
        <v>35</v>
      </c>
      <c r="F16" s="10" t="s">
        <v>36</v>
      </c>
      <c r="G16" s="10" t="s">
        <v>36</v>
      </c>
      <c r="H16" s="10" t="s">
        <v>36</v>
      </c>
      <c r="I16" s="10" t="s">
        <v>36</v>
      </c>
      <c r="J16" s="10" t="s">
        <v>35</v>
      </c>
      <c r="K16" s="10" t="s">
        <v>35</v>
      </c>
      <c r="L16" s="10" t="s">
        <v>36</v>
      </c>
      <c r="M16" s="10" t="s">
        <v>36</v>
      </c>
      <c r="O16" s="3" t="s">
        <v>108</v>
      </c>
    </row>
    <row r="17" spans="1:15" ht="26.4" x14ac:dyDescent="0.25">
      <c r="A17" s="3" t="s">
        <v>16</v>
      </c>
      <c r="B17" s="3" t="s">
        <v>69</v>
      </c>
      <c r="C17" s="10" t="s">
        <v>35</v>
      </c>
      <c r="D17" s="10" t="s">
        <v>35</v>
      </c>
      <c r="E17" s="10" t="s">
        <v>35</v>
      </c>
      <c r="F17" s="10" t="s">
        <v>38</v>
      </c>
      <c r="G17" s="10" t="s">
        <v>35</v>
      </c>
      <c r="H17" s="10" t="s">
        <v>35</v>
      </c>
      <c r="I17" s="10" t="s">
        <v>35</v>
      </c>
      <c r="J17" s="10" t="s">
        <v>35</v>
      </c>
      <c r="K17" s="10" t="s">
        <v>35</v>
      </c>
      <c r="L17" s="10" t="s">
        <v>35</v>
      </c>
      <c r="M17" s="10" t="s">
        <v>35</v>
      </c>
      <c r="O17" s="3" t="s">
        <v>102</v>
      </c>
    </row>
    <row r="18" spans="1:15" x14ac:dyDescent="0.25">
      <c r="A18" s="4" t="s">
        <v>55</v>
      </c>
      <c r="B18" s="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6.4" x14ac:dyDescent="0.25">
      <c r="A19" s="3" t="s">
        <v>4</v>
      </c>
      <c r="B19" s="3" t="s">
        <v>57</v>
      </c>
      <c r="C19" s="10" t="s">
        <v>36</v>
      </c>
      <c r="D19" s="10" t="s">
        <v>36</v>
      </c>
      <c r="E19" s="10" t="s">
        <v>35</v>
      </c>
      <c r="F19" s="10" t="s">
        <v>36</v>
      </c>
      <c r="G19" s="10" t="s">
        <v>36</v>
      </c>
      <c r="H19" s="10" t="s">
        <v>36</v>
      </c>
      <c r="I19" s="10" t="s">
        <v>36</v>
      </c>
      <c r="J19" s="10" t="s">
        <v>35</v>
      </c>
      <c r="K19" s="10" t="s">
        <v>35</v>
      </c>
      <c r="L19" s="10" t="s">
        <v>35</v>
      </c>
      <c r="M19" s="10" t="s">
        <v>36</v>
      </c>
      <c r="O19" s="3" t="s">
        <v>103</v>
      </c>
    </row>
    <row r="20" spans="1:15" ht="26.4" x14ac:dyDescent="0.25">
      <c r="A20" s="3" t="s">
        <v>3</v>
      </c>
      <c r="B20" s="3" t="s">
        <v>56</v>
      </c>
      <c r="C20" s="10" t="s">
        <v>36</v>
      </c>
      <c r="D20" s="10" t="s">
        <v>36</v>
      </c>
      <c r="E20" s="10" t="s">
        <v>36</v>
      </c>
      <c r="F20" s="10" t="s">
        <v>36</v>
      </c>
      <c r="G20" s="10" t="s">
        <v>36</v>
      </c>
      <c r="H20" s="10" t="s">
        <v>36</v>
      </c>
      <c r="I20" s="10" t="s">
        <v>36</v>
      </c>
      <c r="J20" s="10" t="s">
        <v>36</v>
      </c>
      <c r="K20" s="10" t="s">
        <v>36</v>
      </c>
      <c r="L20" s="10" t="s">
        <v>36</v>
      </c>
      <c r="M20" s="10" t="s">
        <v>36</v>
      </c>
      <c r="O20" s="3" t="s">
        <v>104</v>
      </c>
    </row>
    <row r="21" spans="1:15" ht="26.4" x14ac:dyDescent="0.25">
      <c r="A21" s="3" t="s">
        <v>26</v>
      </c>
      <c r="B21" s="3" t="s">
        <v>77</v>
      </c>
      <c r="C21" s="10" t="s">
        <v>35</v>
      </c>
      <c r="D21" s="10" t="s">
        <v>35</v>
      </c>
      <c r="E21" s="10" t="s">
        <v>36</v>
      </c>
      <c r="F21" s="10" t="s">
        <v>36</v>
      </c>
      <c r="G21" s="10" t="s">
        <v>36</v>
      </c>
      <c r="H21" s="10" t="s">
        <v>36</v>
      </c>
      <c r="I21" s="10" t="s">
        <v>36</v>
      </c>
      <c r="J21" s="10" t="s">
        <v>35</v>
      </c>
      <c r="K21" s="10" t="s">
        <v>35</v>
      </c>
      <c r="L21" s="10" t="s">
        <v>36</v>
      </c>
      <c r="M21" s="10" t="s">
        <v>36</v>
      </c>
      <c r="O21" s="3" t="s">
        <v>109</v>
      </c>
    </row>
    <row r="22" spans="1:15" ht="26.4" x14ac:dyDescent="0.25">
      <c r="A22" s="3" t="s">
        <v>29</v>
      </c>
      <c r="B22" s="3" t="s">
        <v>80</v>
      </c>
      <c r="C22" s="10" t="s">
        <v>36</v>
      </c>
      <c r="D22" s="10" t="s">
        <v>36</v>
      </c>
      <c r="E22" s="10" t="s">
        <v>36</v>
      </c>
      <c r="F22" s="10" t="s">
        <v>36</v>
      </c>
      <c r="G22" s="10" t="s">
        <v>36</v>
      </c>
      <c r="H22" s="10" t="s">
        <v>36</v>
      </c>
      <c r="I22" s="10" t="s">
        <v>36</v>
      </c>
      <c r="J22" s="10" t="s">
        <v>35</v>
      </c>
      <c r="K22" s="10" t="s">
        <v>35</v>
      </c>
      <c r="L22" s="10" t="s">
        <v>36</v>
      </c>
      <c r="M22" s="10" t="s">
        <v>36</v>
      </c>
      <c r="O22" s="3" t="s">
        <v>107</v>
      </c>
    </row>
    <row r="23" spans="1:15" ht="26.4" x14ac:dyDescent="0.25">
      <c r="A23" s="3" t="s">
        <v>25</v>
      </c>
      <c r="B23" s="3" t="s">
        <v>76</v>
      </c>
      <c r="C23" s="10" t="s">
        <v>36</v>
      </c>
      <c r="D23" s="10" t="s">
        <v>36</v>
      </c>
      <c r="E23" s="10" t="s">
        <v>36</v>
      </c>
      <c r="F23" s="10" t="s">
        <v>36</v>
      </c>
      <c r="G23" s="10" t="s">
        <v>36</v>
      </c>
      <c r="H23" s="10" t="s">
        <v>36</v>
      </c>
      <c r="I23" s="10" t="s">
        <v>36</v>
      </c>
      <c r="J23" s="10" t="s">
        <v>35</v>
      </c>
      <c r="K23" s="10" t="s">
        <v>38</v>
      </c>
      <c r="L23" s="10" t="s">
        <v>36</v>
      </c>
      <c r="M23" s="10" t="s">
        <v>36</v>
      </c>
      <c r="O23" s="3" t="s">
        <v>125</v>
      </c>
    </row>
    <row r="24" spans="1:15" ht="26.4" x14ac:dyDescent="0.25">
      <c r="A24" s="3" t="s">
        <v>15</v>
      </c>
      <c r="B24" s="3" t="s">
        <v>87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J24" s="10" t="s">
        <v>36</v>
      </c>
      <c r="K24" s="10" t="s">
        <v>35</v>
      </c>
      <c r="L24" s="10" t="s">
        <v>35</v>
      </c>
      <c r="M24" s="10" t="s">
        <v>36</v>
      </c>
      <c r="O24" s="3" t="s">
        <v>110</v>
      </c>
    </row>
    <row r="25" spans="1:15" ht="26.4" x14ac:dyDescent="0.25">
      <c r="A25" s="3" t="s">
        <v>20</v>
      </c>
      <c r="B25" s="3" t="s">
        <v>90</v>
      </c>
      <c r="C25" s="10" t="s">
        <v>36</v>
      </c>
      <c r="D25" s="10" t="s">
        <v>35</v>
      </c>
      <c r="E25" s="10" t="s">
        <v>35</v>
      </c>
      <c r="F25" s="10" t="s">
        <v>35</v>
      </c>
      <c r="G25" s="10" t="s">
        <v>36</v>
      </c>
      <c r="H25" s="10" t="s">
        <v>36</v>
      </c>
      <c r="I25" s="10" t="s">
        <v>36</v>
      </c>
      <c r="J25" s="10" t="s">
        <v>36</v>
      </c>
      <c r="K25" s="10" t="s">
        <v>38</v>
      </c>
      <c r="L25" s="10" t="s">
        <v>36</v>
      </c>
      <c r="M25" s="10" t="s">
        <v>38</v>
      </c>
      <c r="O25" s="3" t="s">
        <v>111</v>
      </c>
    </row>
    <row r="26" spans="1:15" ht="26.4" x14ac:dyDescent="0.25">
      <c r="A26" s="3" t="s">
        <v>31</v>
      </c>
      <c r="B26" s="3" t="s">
        <v>86</v>
      </c>
      <c r="C26" s="10" t="s">
        <v>36</v>
      </c>
      <c r="D26" s="10" t="s">
        <v>35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38</v>
      </c>
      <c r="J26" s="10" t="s">
        <v>36</v>
      </c>
      <c r="K26" s="10" t="s">
        <v>38</v>
      </c>
      <c r="L26" s="10" t="s">
        <v>36</v>
      </c>
      <c r="M26" s="10" t="s">
        <v>36</v>
      </c>
      <c r="O26" s="3" t="s">
        <v>112</v>
      </c>
    </row>
    <row r="27" spans="1:15" x14ac:dyDescent="0.25">
      <c r="A27" s="4" t="s">
        <v>58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26.4" x14ac:dyDescent="0.25">
      <c r="A28" s="3" t="s">
        <v>28</v>
      </c>
      <c r="B28" s="3" t="s">
        <v>78</v>
      </c>
      <c r="C28" s="10" t="s">
        <v>36</v>
      </c>
      <c r="D28" s="10" t="s">
        <v>36</v>
      </c>
      <c r="E28" s="10" t="s">
        <v>38</v>
      </c>
      <c r="F28" s="10" t="s">
        <v>36</v>
      </c>
      <c r="G28" s="10" t="s">
        <v>36</v>
      </c>
      <c r="H28" s="10" t="s">
        <v>36</v>
      </c>
      <c r="I28" s="10" t="s">
        <v>38</v>
      </c>
      <c r="J28" s="10" t="s">
        <v>35</v>
      </c>
      <c r="K28" s="10" t="s">
        <v>35</v>
      </c>
      <c r="L28" s="10" t="s">
        <v>35</v>
      </c>
      <c r="M28" s="10" t="s">
        <v>36</v>
      </c>
      <c r="O28" s="3" t="s">
        <v>113</v>
      </c>
    </row>
    <row r="29" spans="1:15" ht="26.4" x14ac:dyDescent="0.25">
      <c r="A29" s="3" t="s">
        <v>7</v>
      </c>
      <c r="B29" s="3" t="s">
        <v>61</v>
      </c>
      <c r="C29" s="10" t="s">
        <v>38</v>
      </c>
      <c r="D29" s="10" t="s">
        <v>36</v>
      </c>
      <c r="E29" s="10" t="s">
        <v>35</v>
      </c>
      <c r="F29" s="10" t="s">
        <v>36</v>
      </c>
      <c r="G29" s="10" t="s">
        <v>36</v>
      </c>
      <c r="H29" s="10" t="s">
        <v>36</v>
      </c>
      <c r="I29" s="10" t="s">
        <v>36</v>
      </c>
      <c r="J29" s="10" t="s">
        <v>35</v>
      </c>
      <c r="K29" s="10" t="s">
        <v>35</v>
      </c>
      <c r="L29" s="10" t="s">
        <v>35</v>
      </c>
      <c r="M29" s="10" t="s">
        <v>36</v>
      </c>
      <c r="O29" s="3" t="s">
        <v>113</v>
      </c>
    </row>
    <row r="30" spans="1:15" ht="26.4" x14ac:dyDescent="0.25">
      <c r="A30" s="3" t="s">
        <v>10</v>
      </c>
      <c r="B30" s="3" t="s">
        <v>65</v>
      </c>
      <c r="C30" s="10" t="s">
        <v>36</v>
      </c>
      <c r="D30" s="10" t="s">
        <v>36</v>
      </c>
      <c r="E30" s="10" t="s">
        <v>36</v>
      </c>
      <c r="F30" s="10" t="s">
        <v>36</v>
      </c>
      <c r="G30" s="10" t="s">
        <v>36</v>
      </c>
      <c r="H30" s="10" t="s">
        <v>35</v>
      </c>
      <c r="I30" s="10" t="s">
        <v>38</v>
      </c>
      <c r="J30" s="10" t="s">
        <v>35</v>
      </c>
      <c r="K30" s="10" t="s">
        <v>35</v>
      </c>
      <c r="L30" s="10" t="s">
        <v>36</v>
      </c>
      <c r="M30" s="10" t="s">
        <v>36</v>
      </c>
      <c r="O30" s="3" t="s">
        <v>114</v>
      </c>
    </row>
    <row r="31" spans="1:15" ht="26.4" x14ac:dyDescent="0.25">
      <c r="A31" s="3" t="s">
        <v>6</v>
      </c>
      <c r="B31" s="3" t="s">
        <v>60</v>
      </c>
      <c r="C31" s="10" t="s">
        <v>36</v>
      </c>
      <c r="D31" s="10" t="s">
        <v>36</v>
      </c>
      <c r="E31" s="10" t="s">
        <v>36</v>
      </c>
      <c r="F31" s="10" t="s">
        <v>36</v>
      </c>
      <c r="G31" s="10" t="s">
        <v>36</v>
      </c>
      <c r="H31" s="10" t="s">
        <v>36</v>
      </c>
      <c r="I31" s="10" t="s">
        <v>36</v>
      </c>
      <c r="J31" s="10" t="s">
        <v>35</v>
      </c>
      <c r="K31" s="10" t="s">
        <v>35</v>
      </c>
      <c r="L31" s="10" t="s">
        <v>36</v>
      </c>
      <c r="M31" s="10" t="s">
        <v>36</v>
      </c>
      <c r="O31" s="3" t="s">
        <v>115</v>
      </c>
    </row>
    <row r="32" spans="1:15" ht="26.4" x14ac:dyDescent="0.25">
      <c r="A32" s="3" t="s">
        <v>9</v>
      </c>
      <c r="B32" s="3" t="s">
        <v>64</v>
      </c>
      <c r="C32" s="10" t="s">
        <v>36</v>
      </c>
      <c r="D32" s="10" t="s">
        <v>35</v>
      </c>
      <c r="E32" s="10" t="s">
        <v>35</v>
      </c>
      <c r="F32" s="10" t="s">
        <v>35</v>
      </c>
      <c r="G32" s="10" t="s">
        <v>35</v>
      </c>
      <c r="H32" s="10" t="s">
        <v>35</v>
      </c>
      <c r="I32" s="10" t="s">
        <v>35</v>
      </c>
      <c r="J32" s="10" t="s">
        <v>35</v>
      </c>
      <c r="K32" s="10" t="s">
        <v>38</v>
      </c>
      <c r="L32" s="10" t="s">
        <v>35</v>
      </c>
      <c r="M32" s="10" t="s">
        <v>35</v>
      </c>
      <c r="O32" s="3" t="s">
        <v>116</v>
      </c>
    </row>
    <row r="33" spans="1:15" ht="26.4" x14ac:dyDescent="0.25">
      <c r="A33" s="3" t="s">
        <v>19</v>
      </c>
      <c r="B33" s="3" t="s">
        <v>71</v>
      </c>
      <c r="C33" s="10" t="s">
        <v>36</v>
      </c>
      <c r="D33" s="10" t="s">
        <v>36</v>
      </c>
      <c r="E33" s="10" t="s">
        <v>36</v>
      </c>
      <c r="F33" s="10" t="s">
        <v>36</v>
      </c>
      <c r="G33" s="10" t="s">
        <v>36</v>
      </c>
      <c r="H33" s="10" t="s">
        <v>36</v>
      </c>
      <c r="I33" s="10" t="s">
        <v>36</v>
      </c>
      <c r="J33" s="10" t="s">
        <v>36</v>
      </c>
      <c r="K33" s="10" t="s">
        <v>35</v>
      </c>
      <c r="L33" s="10" t="s">
        <v>35</v>
      </c>
      <c r="M33" s="10" t="s">
        <v>36</v>
      </c>
      <c r="O33" s="3" t="s">
        <v>117</v>
      </c>
    </row>
    <row r="34" spans="1:15" ht="26.4" x14ac:dyDescent="0.25">
      <c r="A34" s="3" t="s">
        <v>21</v>
      </c>
      <c r="B34" s="3" t="s">
        <v>72</v>
      </c>
      <c r="C34" s="10" t="s">
        <v>36</v>
      </c>
      <c r="D34" s="10" t="s">
        <v>36</v>
      </c>
      <c r="E34" s="10" t="s">
        <v>36</v>
      </c>
      <c r="F34" s="10" t="s">
        <v>36</v>
      </c>
      <c r="G34" s="10" t="s">
        <v>36</v>
      </c>
      <c r="H34" s="10" t="s">
        <v>36</v>
      </c>
      <c r="I34" s="10" t="s">
        <v>36</v>
      </c>
      <c r="J34" s="10" t="s">
        <v>36</v>
      </c>
      <c r="K34" s="10" t="s">
        <v>35</v>
      </c>
      <c r="L34" s="10" t="s">
        <v>36</v>
      </c>
      <c r="M34" s="10" t="s">
        <v>36</v>
      </c>
      <c r="O34" s="3" t="s">
        <v>118</v>
      </c>
    </row>
    <row r="35" spans="1:15" ht="26.4" x14ac:dyDescent="0.25">
      <c r="A35" s="3" t="s">
        <v>5</v>
      </c>
      <c r="B35" s="3" t="s">
        <v>59</v>
      </c>
      <c r="C35" s="10" t="s">
        <v>36</v>
      </c>
      <c r="D35" s="10" t="s">
        <v>35</v>
      </c>
      <c r="E35" s="10" t="s">
        <v>36</v>
      </c>
      <c r="F35" s="10" t="s">
        <v>36</v>
      </c>
      <c r="G35" s="10" t="s">
        <v>35</v>
      </c>
      <c r="H35" s="10" t="s">
        <v>36</v>
      </c>
      <c r="I35" s="10" t="s">
        <v>36</v>
      </c>
      <c r="J35" s="10" t="s">
        <v>36</v>
      </c>
      <c r="K35" s="10" t="s">
        <v>36</v>
      </c>
      <c r="L35" s="10" t="s">
        <v>36</v>
      </c>
      <c r="M35" s="10" t="s">
        <v>38</v>
      </c>
      <c r="O35" s="3" t="s">
        <v>119</v>
      </c>
    </row>
    <row r="36" spans="1:15" ht="26.4" x14ac:dyDescent="0.25">
      <c r="A36" s="3" t="s">
        <v>18</v>
      </c>
      <c r="B36" s="3" t="s">
        <v>70</v>
      </c>
      <c r="C36" s="10" t="s">
        <v>36</v>
      </c>
      <c r="D36" s="10" t="s">
        <v>36</v>
      </c>
      <c r="E36" s="10" t="s">
        <v>36</v>
      </c>
      <c r="F36" s="10" t="s">
        <v>36</v>
      </c>
      <c r="G36" s="10" t="s">
        <v>36</v>
      </c>
      <c r="H36" s="10" t="s">
        <v>36</v>
      </c>
      <c r="I36" s="10" t="s">
        <v>36</v>
      </c>
      <c r="J36" s="10" t="s">
        <v>36</v>
      </c>
      <c r="K36" s="10" t="s">
        <v>36</v>
      </c>
      <c r="L36" s="10" t="s">
        <v>36</v>
      </c>
      <c r="M36" s="10" t="s">
        <v>36</v>
      </c>
      <c r="O36" s="3" t="s">
        <v>120</v>
      </c>
    </row>
    <row r="37" spans="1:15" x14ac:dyDescent="0.25">
      <c r="A37" s="4" t="s">
        <v>82</v>
      </c>
      <c r="B37" s="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26.4" customHeight="1" x14ac:dyDescent="0.25">
      <c r="A38" s="3" t="s">
        <v>23</v>
      </c>
      <c r="B38" s="3" t="s">
        <v>83</v>
      </c>
      <c r="C38" s="10" t="s">
        <v>36</v>
      </c>
      <c r="D38" s="10" t="s">
        <v>36</v>
      </c>
      <c r="E38" s="10" t="s">
        <v>36</v>
      </c>
      <c r="F38" s="10" t="s">
        <v>36</v>
      </c>
      <c r="G38" s="10" t="s">
        <v>36</v>
      </c>
      <c r="H38" s="10" t="s">
        <v>36</v>
      </c>
      <c r="I38" s="10" t="s">
        <v>36</v>
      </c>
      <c r="J38" s="10" t="s">
        <v>36</v>
      </c>
      <c r="K38" s="10" t="s">
        <v>36</v>
      </c>
      <c r="L38" s="10" t="s">
        <v>36</v>
      </c>
      <c r="M38" s="10" t="s">
        <v>36</v>
      </c>
      <c r="O38" s="3" t="s">
        <v>91</v>
      </c>
    </row>
    <row r="39" spans="1:15" ht="27" thickBot="1" x14ac:dyDescent="0.3">
      <c r="A39" s="6" t="s">
        <v>33</v>
      </c>
      <c r="B39" s="6" t="s">
        <v>84</v>
      </c>
      <c r="C39" s="11" t="s">
        <v>36</v>
      </c>
      <c r="D39" s="11" t="s">
        <v>36</v>
      </c>
      <c r="E39" s="11" t="s">
        <v>36</v>
      </c>
      <c r="F39" s="11" t="s">
        <v>36</v>
      </c>
      <c r="G39" s="11" t="s">
        <v>35</v>
      </c>
      <c r="H39" s="11" t="s">
        <v>38</v>
      </c>
      <c r="I39" s="11" t="s">
        <v>36</v>
      </c>
      <c r="J39" s="11" t="s">
        <v>36</v>
      </c>
      <c r="K39" s="11" t="s">
        <v>35</v>
      </c>
      <c r="L39" s="11" t="s">
        <v>36</v>
      </c>
      <c r="M39" s="11" t="s">
        <v>35</v>
      </c>
      <c r="N39" s="11"/>
      <c r="O39" s="6" t="s">
        <v>92</v>
      </c>
    </row>
  </sheetData>
  <conditionalFormatting sqref="C3:L39">
    <cfRule type="containsText" dxfId="31" priority="15" operator="containsText" text="NO">
      <formula>NOT(ISERROR(SEARCH("NO",C3)))</formula>
    </cfRule>
    <cfRule type="containsText" dxfId="30" priority="16" operator="containsText" text="YES">
      <formula>NOT(ISERROR(SEARCH("YES",C3)))</formula>
    </cfRule>
  </conditionalFormatting>
  <conditionalFormatting sqref="M3:M8">
    <cfRule type="containsText" dxfId="29" priority="11" operator="containsText" text="NO">
      <formula>NOT(ISERROR(SEARCH("NO",M3)))</formula>
    </cfRule>
    <cfRule type="containsText" dxfId="28" priority="12" operator="containsText" text="YES">
      <formula>NOT(ISERROR(SEARCH("YES",M3)))</formula>
    </cfRule>
  </conditionalFormatting>
  <conditionalFormatting sqref="M10:M17">
    <cfRule type="containsText" dxfId="27" priority="9" operator="containsText" text="NO">
      <formula>NOT(ISERROR(SEARCH("NO",M10)))</formula>
    </cfRule>
    <cfRule type="containsText" dxfId="26" priority="10" operator="containsText" text="YES">
      <formula>NOT(ISERROR(SEARCH("YES",M10)))</formula>
    </cfRule>
  </conditionalFormatting>
  <conditionalFormatting sqref="M19:M26">
    <cfRule type="containsText" dxfId="25" priority="7" operator="containsText" text="NO">
      <formula>NOT(ISERROR(SEARCH("NO",M19)))</formula>
    </cfRule>
    <cfRule type="containsText" dxfId="24" priority="8" operator="containsText" text="YES">
      <formula>NOT(ISERROR(SEARCH("YES",M19)))</formula>
    </cfRule>
  </conditionalFormatting>
  <conditionalFormatting sqref="M28:M36">
    <cfRule type="containsText" dxfId="23" priority="5" operator="containsText" text="NO">
      <formula>NOT(ISERROR(SEARCH("NO",M28)))</formula>
    </cfRule>
    <cfRule type="containsText" dxfId="22" priority="6" operator="containsText" text="YES">
      <formula>NOT(ISERROR(SEARCH("YES",M28)))</formula>
    </cfRule>
  </conditionalFormatting>
  <conditionalFormatting sqref="M38:M39">
    <cfRule type="containsText" dxfId="21" priority="1" operator="containsText" text="NO">
      <formula>NOT(ISERROR(SEARCH("NO",M38)))</formula>
    </cfRule>
    <cfRule type="containsText" dxfId="20" priority="2" operator="containsText" text="YES">
      <formula>NOT(ISERROR(SEARCH("YES",M38)))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713A-2626-4642-AFF7-666BA06C2A7E}">
  <dimension ref="A1:P42"/>
  <sheetViews>
    <sheetView zoomScaleNormal="100" workbookViewId="0">
      <pane ySplit="2" topLeftCell="A3" activePane="bottomLeft" state="frozen"/>
      <selection pane="bottomLeft" sqref="A1:H1"/>
    </sheetView>
  </sheetViews>
  <sheetFormatPr defaultRowHeight="13.2" x14ac:dyDescent="0.25"/>
  <cols>
    <col min="1" max="1" width="61.109375" style="5" customWidth="1"/>
    <col min="2" max="2" width="10.77734375" style="5" customWidth="1"/>
    <col min="3" max="15" width="8.88671875" style="10"/>
    <col min="16" max="16" width="17.77734375" style="3" customWidth="1"/>
  </cols>
  <sheetData>
    <row r="1" spans="1:16" ht="66" customHeight="1" thickBot="1" x14ac:dyDescent="0.3">
      <c r="A1" s="36" t="s">
        <v>126</v>
      </c>
      <c r="B1" s="36"/>
      <c r="C1" s="36"/>
      <c r="D1" s="36"/>
      <c r="E1" s="36"/>
      <c r="F1" s="36"/>
      <c r="G1" s="36"/>
      <c r="H1" s="36"/>
    </row>
    <row r="2" spans="1:16" x14ac:dyDescent="0.25">
      <c r="A2" s="3"/>
      <c r="B2" s="3"/>
      <c r="C2" s="7" t="s">
        <v>89</v>
      </c>
      <c r="D2" s="7" t="s">
        <v>41</v>
      </c>
      <c r="E2" s="7" t="s">
        <v>37</v>
      </c>
      <c r="F2" s="7" t="s">
        <v>49</v>
      </c>
      <c r="G2" s="27" t="s">
        <v>50</v>
      </c>
      <c r="H2" s="8" t="s">
        <v>34</v>
      </c>
      <c r="I2" s="8" t="s">
        <v>40</v>
      </c>
      <c r="J2" s="28" t="s">
        <v>46</v>
      </c>
      <c r="K2" s="8" t="s">
        <v>48</v>
      </c>
      <c r="L2" s="28" t="s">
        <v>43</v>
      </c>
      <c r="M2" s="27" t="s">
        <v>47</v>
      </c>
      <c r="N2" s="30" t="s">
        <v>88</v>
      </c>
      <c r="O2" s="27" t="s">
        <v>39</v>
      </c>
    </row>
    <row r="3" spans="1:16" ht="26.4" x14ac:dyDescent="0.25">
      <c r="A3" s="2" t="s">
        <v>97</v>
      </c>
      <c r="B3" s="2"/>
      <c r="C3" s="12"/>
      <c r="D3" s="32">
        <f t="shared" ref="D3:N3" si="0">SUM(D4:D9)/COUNT(D4:D9)</f>
        <v>-1</v>
      </c>
      <c r="E3" s="32">
        <f t="shared" si="0"/>
        <v>-1</v>
      </c>
      <c r="F3" s="32">
        <f t="shared" si="0"/>
        <v>-0.66666666666666663</v>
      </c>
      <c r="G3" s="33">
        <f t="shared" si="0"/>
        <v>-0.5</v>
      </c>
      <c r="H3" s="32">
        <f t="shared" si="0"/>
        <v>-1</v>
      </c>
      <c r="I3" s="32">
        <f t="shared" si="0"/>
        <v>-1</v>
      </c>
      <c r="J3" s="33">
        <f t="shared" si="0"/>
        <v>-1</v>
      </c>
      <c r="K3" s="32">
        <f t="shared" si="0"/>
        <v>-0.5</v>
      </c>
      <c r="L3" s="33">
        <f t="shared" si="0"/>
        <v>0.16666666666666666</v>
      </c>
      <c r="M3" s="33">
        <f t="shared" si="0"/>
        <v>-0.33333333333333331</v>
      </c>
      <c r="N3" s="34">
        <f t="shared" si="0"/>
        <v>-1</v>
      </c>
      <c r="O3" s="29"/>
      <c r="P3" s="20"/>
    </row>
    <row r="4" spans="1:16" ht="26.4" x14ac:dyDescent="0.25">
      <c r="A4" s="3" t="s">
        <v>17</v>
      </c>
      <c r="B4" s="3" t="s">
        <v>52</v>
      </c>
      <c r="C4" s="10" t="s">
        <v>36</v>
      </c>
      <c r="D4" s="10">
        <f>IF('Po področjih'!C3='L-D'!$C4,-1,IF('Po področjih'!C3="NEUTRAL",0,1))</f>
        <v>-1</v>
      </c>
      <c r="E4" s="10">
        <f>IF('Po področjih'!D3='L-D'!$C4,-1,IF('Po področjih'!D3="NEUTRAL",0,1))</f>
        <v>-1</v>
      </c>
      <c r="F4" s="10">
        <f>IF('Po področjih'!E3='L-D'!$C4,-1,IF('Po področjih'!E3="NEUTRAL",0,1))</f>
        <v>1</v>
      </c>
      <c r="G4" s="18">
        <f>IF('Po področjih'!F3='L-D'!$C4,-1,IF('Po področjih'!F3="NEUTRAL",0,1))</f>
        <v>0</v>
      </c>
      <c r="H4" s="10">
        <f>IF('Po področjih'!G3='L-D'!$C4,-1,IF('Po področjih'!G3="NEUTRAL",0,1))</f>
        <v>-1</v>
      </c>
      <c r="I4" s="10">
        <f>IF('Po področjih'!H3='L-D'!$C4,-1,IF('Po področjih'!H3="NEUTRAL",0,1))</f>
        <v>-1</v>
      </c>
      <c r="J4" s="18">
        <f>IF('Po področjih'!I3='L-D'!$C4,-1,IF('Po področjih'!I3="NEUTRAL",0,1))</f>
        <v>-1</v>
      </c>
      <c r="K4" s="10">
        <f>IF('Po področjih'!J3='L-D'!$C4,-1,IF('Po področjih'!J3="NEUTRAL",0,1))</f>
        <v>1</v>
      </c>
      <c r="L4" s="18">
        <f>IF('Po področjih'!K3='L-D'!$C4,-1,IF('Po področjih'!K3="NEUTRAL",0,1))</f>
        <v>1</v>
      </c>
      <c r="M4" s="18">
        <f>IF('Po področjih'!L3='L-D'!$C4,-1,IF('Po področjih'!L3="NEUTRAL",0,1))</f>
        <v>1</v>
      </c>
      <c r="N4" s="26">
        <f>IF('Po področjih'!M3='L-D'!$C4,-1,IF('Po področjih'!M3="NEUTRAL",0,1))</f>
        <v>-1</v>
      </c>
      <c r="O4" s="18"/>
      <c r="P4" s="40" t="s">
        <v>93</v>
      </c>
    </row>
    <row r="5" spans="1:16" ht="26.4" x14ac:dyDescent="0.25">
      <c r="A5" s="3" t="s">
        <v>30</v>
      </c>
      <c r="B5" s="3" t="s">
        <v>81</v>
      </c>
      <c r="C5" s="10" t="s">
        <v>36</v>
      </c>
      <c r="D5" s="10">
        <f>IF('Po področjih'!C4='L-D'!$C5,-1,IF('Po področjih'!C4="NEUTRAL",0,1))</f>
        <v>-1</v>
      </c>
      <c r="E5" s="10">
        <f>IF('Po področjih'!D4='L-D'!$C5,-1,IF('Po področjih'!D4="NEUTRAL",0,1))</f>
        <v>-1</v>
      </c>
      <c r="F5" s="10">
        <f>IF('Po področjih'!E4='L-D'!$C5,-1,IF('Po področjih'!E4="NEUTRAL",0,1))</f>
        <v>-1</v>
      </c>
      <c r="G5" s="18">
        <f>IF('Po področjih'!F4='L-D'!$C5,-1,IF('Po področjih'!F4="NEUTRAL",0,1))</f>
        <v>-1</v>
      </c>
      <c r="H5" s="10">
        <f>IF('Po področjih'!G4='L-D'!$C5,-1,IF('Po področjih'!G4="NEUTRAL",0,1))</f>
        <v>-1</v>
      </c>
      <c r="I5" s="10">
        <f>IF('Po področjih'!H4='L-D'!$C5,-1,IF('Po področjih'!H4="NEUTRAL",0,1))</f>
        <v>-1</v>
      </c>
      <c r="J5" s="18">
        <f>IF('Po področjih'!I4='L-D'!$C5,-1,IF('Po področjih'!I4="NEUTRAL",0,1))</f>
        <v>-1</v>
      </c>
      <c r="K5" s="10">
        <f>IF('Po področjih'!J4='L-D'!$C5,-1,IF('Po področjih'!J4="NEUTRAL",0,1))</f>
        <v>0</v>
      </c>
      <c r="L5" s="18">
        <f>IF('Po področjih'!K4='L-D'!$C5,-1,IF('Po področjih'!K4="NEUTRAL",0,1))</f>
        <v>1</v>
      </c>
      <c r="M5" s="18">
        <f>IF('Po področjih'!L4='L-D'!$C5,-1,IF('Po področjih'!L4="NEUTRAL",0,1))</f>
        <v>-1</v>
      </c>
      <c r="N5" s="26">
        <f>IF('Po področjih'!M4='L-D'!$C5,-1,IF('Po področjih'!M4="NEUTRAL",0,1))</f>
        <v>-1</v>
      </c>
      <c r="O5" s="18"/>
      <c r="P5" s="40"/>
    </row>
    <row r="6" spans="1:16" ht="26.4" x14ac:dyDescent="0.25">
      <c r="A6" s="21" t="s">
        <v>24</v>
      </c>
      <c r="B6" s="3" t="s">
        <v>75</v>
      </c>
      <c r="C6" s="10" t="s">
        <v>36</v>
      </c>
      <c r="D6" s="10">
        <f>IF('Po področjih'!C5='L-D'!$C6,-1,IF('Po področjih'!C5="NEUTRAL",0,1))</f>
        <v>-1</v>
      </c>
      <c r="E6" s="10">
        <f>IF('Po področjih'!D5='L-D'!$C6,-1,IF('Po področjih'!D5="NEUTRAL",0,1))</f>
        <v>-1</v>
      </c>
      <c r="F6" s="10">
        <f>IF('Po področjih'!E5='L-D'!$C6,-1,IF('Po področjih'!E5="NEUTRAL",0,1))</f>
        <v>-1</v>
      </c>
      <c r="G6" s="18">
        <f>IF('Po področjih'!F5='L-D'!$C6,-1,IF('Po področjih'!F5="NEUTRAL",0,1))</f>
        <v>-1</v>
      </c>
      <c r="H6" s="10">
        <f>IF('Po področjih'!G5='L-D'!$C6,-1,IF('Po področjih'!G5="NEUTRAL",0,1))</f>
        <v>-1</v>
      </c>
      <c r="I6" s="10">
        <f>IF('Po področjih'!H5='L-D'!$C6,-1,IF('Po področjih'!H5="NEUTRAL",0,1))</f>
        <v>-1</v>
      </c>
      <c r="J6" s="18">
        <f>IF('Po področjih'!I5='L-D'!$C6,-1,IF('Po področjih'!I5="NEUTRAL",0,1))</f>
        <v>-1</v>
      </c>
      <c r="K6" s="10">
        <f>IF('Po področjih'!J5='L-D'!$C6,-1,IF('Po področjih'!J5="NEUTRAL",0,1))</f>
        <v>-1</v>
      </c>
      <c r="L6" s="18">
        <f>IF('Po področjih'!K5='L-D'!$C6,-1,IF('Po področjih'!K5="NEUTRAL",0,1))</f>
        <v>-1</v>
      </c>
      <c r="M6" s="18">
        <f>IF('Po področjih'!L5='L-D'!$C6,-1,IF('Po področjih'!L5="NEUTRAL",0,1))</f>
        <v>-1</v>
      </c>
      <c r="N6" s="26">
        <f>IF('Po področjih'!M5='L-D'!$C6,-1,IF('Po področjih'!M5="NEUTRAL",0,1))</f>
        <v>-1</v>
      </c>
      <c r="O6" s="18"/>
      <c r="P6" s="40"/>
    </row>
    <row r="7" spans="1:16" ht="26.4" x14ac:dyDescent="0.25">
      <c r="A7" s="21" t="s">
        <v>1</v>
      </c>
      <c r="B7" s="3" t="s">
        <v>53</v>
      </c>
      <c r="C7" s="10" t="s">
        <v>35</v>
      </c>
      <c r="D7" s="10">
        <f>IF('Po področjih'!C6='L-D'!$C7,-1,IF('Po področjih'!C6="NEUTRAL",0,1))</f>
        <v>-1</v>
      </c>
      <c r="E7" s="10">
        <f>IF('Po področjih'!D6='L-D'!$C7,-1,IF('Po področjih'!D6="NEUTRAL",0,1))</f>
        <v>-1</v>
      </c>
      <c r="F7" s="10">
        <f>IF('Po področjih'!E6='L-D'!$C7,-1,IF('Po področjih'!E6="NEUTRAL",0,1))</f>
        <v>-1</v>
      </c>
      <c r="G7" s="18">
        <f>IF('Po področjih'!F6='L-D'!$C7,-1,IF('Po področjih'!F6="NEUTRAL",0,1))</f>
        <v>-1</v>
      </c>
      <c r="H7" s="10">
        <f>IF('Po področjih'!G6='L-D'!$C7,-1,IF('Po področjih'!G6="NEUTRAL",0,1))</f>
        <v>-1</v>
      </c>
      <c r="I7" s="10">
        <f>IF('Po področjih'!H6='L-D'!$C7,-1,IF('Po področjih'!H6="NEUTRAL",0,1))</f>
        <v>-1</v>
      </c>
      <c r="J7" s="18">
        <f>IF('Po področjih'!I6='L-D'!$C7,-1,IF('Po področjih'!I6="NEUTRAL",0,1))</f>
        <v>-1</v>
      </c>
      <c r="K7" s="10">
        <f>IF('Po področjih'!J6='L-D'!$C7,-1,IF('Po področjih'!J6="NEUTRAL",0,1))</f>
        <v>-1</v>
      </c>
      <c r="L7" s="18">
        <f>IF('Po področjih'!K6='L-D'!$C7,-1,IF('Po področjih'!K6="NEUTRAL",0,1))</f>
        <v>-1</v>
      </c>
      <c r="M7" s="18">
        <f>IF('Po področjih'!L6='L-D'!$C7,-1,IF('Po področjih'!L6="NEUTRAL",0,1))</f>
        <v>-1</v>
      </c>
      <c r="N7" s="26">
        <f>IF('Po področjih'!M6='L-D'!$C7,-1,IF('Po področjih'!M6="NEUTRAL",0,1))</f>
        <v>-1</v>
      </c>
      <c r="O7" s="18"/>
      <c r="P7" s="40"/>
    </row>
    <row r="8" spans="1:16" ht="26.4" x14ac:dyDescent="0.25">
      <c r="A8" s="3" t="s">
        <v>8</v>
      </c>
      <c r="B8" s="3" t="s">
        <v>62</v>
      </c>
      <c r="C8" s="10" t="s">
        <v>36</v>
      </c>
      <c r="D8" s="10">
        <f>IF('Po področjih'!C7='L-D'!$C8,-1,IF('Po področjih'!C7="NEUTRAL",0,1))</f>
        <v>-1</v>
      </c>
      <c r="E8" s="10">
        <f>IF('Po področjih'!D7='L-D'!$C8,-1,IF('Po področjih'!D7="NEUTRAL",0,1))</f>
        <v>-1</v>
      </c>
      <c r="F8" s="10">
        <f>IF('Po področjih'!E7='L-D'!$C8,-1,IF('Po področjih'!E7="NEUTRAL",0,1))</f>
        <v>-1</v>
      </c>
      <c r="G8" s="18">
        <f>IF('Po področjih'!F7='L-D'!$C8,-1,IF('Po področjih'!F7="NEUTRAL",0,1))</f>
        <v>1</v>
      </c>
      <c r="H8" s="10">
        <f>IF('Po področjih'!G7='L-D'!$C8,-1,IF('Po področjih'!G7="NEUTRAL",0,1))</f>
        <v>-1</v>
      </c>
      <c r="I8" s="10">
        <f>IF('Po področjih'!H7='L-D'!$C8,-1,IF('Po področjih'!H7="NEUTRAL",0,1))</f>
        <v>-1</v>
      </c>
      <c r="J8" s="18">
        <f>IF('Po področjih'!I7='L-D'!$C8,-1,IF('Po področjih'!I7="NEUTRAL",0,1))</f>
        <v>-1</v>
      </c>
      <c r="K8" s="10">
        <f>IF('Po področjih'!J7='L-D'!$C8,-1,IF('Po področjih'!J7="NEUTRAL",0,1))</f>
        <v>-1</v>
      </c>
      <c r="L8" s="18">
        <f>IF('Po področjih'!K7='L-D'!$C8,-1,IF('Po področjih'!K7="NEUTRAL",0,1))</f>
        <v>1</v>
      </c>
      <c r="M8" s="18">
        <f>IF('Po področjih'!L7='L-D'!$C8,-1,IF('Po področjih'!L7="NEUTRAL",0,1))</f>
        <v>1</v>
      </c>
      <c r="N8" s="26">
        <f>IF('Po področjih'!M7='L-D'!$C8,-1,IF('Po področjih'!M7="NEUTRAL",0,1))</f>
        <v>-1</v>
      </c>
      <c r="O8" s="18"/>
      <c r="P8" s="40"/>
    </row>
    <row r="9" spans="1:16" ht="26.4" x14ac:dyDescent="0.25">
      <c r="A9" s="3" t="s">
        <v>22</v>
      </c>
      <c r="B9" s="3" t="s">
        <v>74</v>
      </c>
      <c r="C9" s="10" t="s">
        <v>36</v>
      </c>
      <c r="D9" s="10">
        <f>IF('Po področjih'!C8='L-D'!$C9,-1,IF('Po področjih'!C8="NEUTRAL",0,1))</f>
        <v>-1</v>
      </c>
      <c r="E9" s="10">
        <f>IF('Po področjih'!D8='L-D'!$C9,-1,IF('Po področjih'!D8="NEUTRAL",0,1))</f>
        <v>-1</v>
      </c>
      <c r="F9" s="10">
        <f>IF('Po področjih'!E8='L-D'!$C9,-1,IF('Po področjih'!E8="NEUTRAL",0,1))</f>
        <v>-1</v>
      </c>
      <c r="G9" s="18">
        <f>IF('Po področjih'!F8='L-D'!$C9,-1,IF('Po področjih'!F8="NEUTRAL",0,1))</f>
        <v>-1</v>
      </c>
      <c r="H9" s="10">
        <f>IF('Po področjih'!G8='L-D'!$C9,-1,IF('Po področjih'!G8="NEUTRAL",0,1))</f>
        <v>-1</v>
      </c>
      <c r="I9" s="10">
        <f>IF('Po področjih'!H8='L-D'!$C9,-1,IF('Po področjih'!H8="NEUTRAL",0,1))</f>
        <v>-1</v>
      </c>
      <c r="J9" s="18">
        <f>IF('Po področjih'!I8='L-D'!$C9,-1,IF('Po področjih'!I8="NEUTRAL",0,1))</f>
        <v>-1</v>
      </c>
      <c r="K9" s="10">
        <f>IF('Po področjih'!J8='L-D'!$C9,-1,IF('Po področjih'!J8="NEUTRAL",0,1))</f>
        <v>-1</v>
      </c>
      <c r="L9" s="18">
        <f>IF('Po področjih'!K8='L-D'!$C9,-1,IF('Po področjih'!K8="NEUTRAL",0,1))</f>
        <v>0</v>
      </c>
      <c r="M9" s="18">
        <f>IF('Po področjih'!L8='L-D'!$C9,-1,IF('Po področjih'!L8="NEUTRAL",0,1))</f>
        <v>-1</v>
      </c>
      <c r="N9" s="26">
        <f>IF('Po področjih'!M8='L-D'!$C9,-1,IF('Po področjih'!M8="NEUTRAL",0,1))</f>
        <v>-1</v>
      </c>
      <c r="O9" s="18"/>
      <c r="P9" s="40"/>
    </row>
    <row r="10" spans="1:16" ht="26.4" x14ac:dyDescent="0.25">
      <c r="A10" s="19" t="s">
        <v>98</v>
      </c>
      <c r="B10" s="4"/>
      <c r="C10" s="14"/>
      <c r="D10" s="32">
        <f>SUM(D11:D18)/COUNT(D11:D18)</f>
        <v>-0.5</v>
      </c>
      <c r="E10" s="32">
        <f t="shared" ref="E10:N10" si="1">SUM(E11:E18)/COUNT(E11:E18)</f>
        <v>0.16666666666666666</v>
      </c>
      <c r="F10" s="32">
        <f t="shared" si="1"/>
        <v>0</v>
      </c>
      <c r="G10" s="33">
        <f t="shared" si="1"/>
        <v>-0.66666666666666663</v>
      </c>
      <c r="H10" s="32">
        <f t="shared" si="1"/>
        <v>-0.66666666666666663</v>
      </c>
      <c r="I10" s="32">
        <f t="shared" si="1"/>
        <v>-0.33333333333333331</v>
      </c>
      <c r="J10" s="33">
        <f t="shared" si="1"/>
        <v>0.16666666666666666</v>
      </c>
      <c r="K10" s="32">
        <f t="shared" si="1"/>
        <v>0.66666666666666663</v>
      </c>
      <c r="L10" s="33">
        <f t="shared" si="1"/>
        <v>1</v>
      </c>
      <c r="M10" s="33">
        <f t="shared" si="1"/>
        <v>-0.33333333333333331</v>
      </c>
      <c r="N10" s="34">
        <f t="shared" si="1"/>
        <v>-0.33333333333333331</v>
      </c>
      <c r="O10" s="29"/>
      <c r="P10" s="20"/>
    </row>
    <row r="11" spans="1:16" ht="26.4" x14ac:dyDescent="0.25">
      <c r="A11" s="3" t="s">
        <v>11</v>
      </c>
      <c r="B11" s="38" t="s">
        <v>67</v>
      </c>
      <c r="C11" s="10" t="s">
        <v>35</v>
      </c>
      <c r="D11" s="10">
        <f>IF('Po področjih'!C10='L-D'!$C11,-1,IF('Po področjih'!C10="NEUTRAL",0,1))</f>
        <v>1</v>
      </c>
      <c r="E11" s="10">
        <f>IF('Po področjih'!D10='L-D'!$C11,-1,IF('Po področjih'!D10="NEUTRAL",0,1))</f>
        <v>1</v>
      </c>
      <c r="F11" s="10">
        <f>IF('Po področjih'!E10='L-D'!$C11,-1,IF('Po področjih'!E10="NEUTRAL",0,1))</f>
        <v>-1</v>
      </c>
      <c r="G11" s="18">
        <f>IF('Po področjih'!F10='L-D'!$C11,-1,IF('Po področjih'!F10="NEUTRAL",0,1))</f>
        <v>-1</v>
      </c>
      <c r="H11" s="10">
        <f>IF('Po področjih'!G10='L-D'!$C11,-1,IF('Po področjih'!G10="NEUTRAL",0,1))</f>
        <v>-1</v>
      </c>
      <c r="I11" s="10">
        <f>IF('Po področjih'!H10='L-D'!$C11,-1,IF('Po področjih'!H10="NEUTRAL",0,1))</f>
        <v>0</v>
      </c>
      <c r="J11" s="18">
        <f>IF('Po področjih'!I10='L-D'!$C11,-1,IF('Po področjih'!I10="NEUTRAL",0,1))</f>
        <v>1</v>
      </c>
      <c r="K11" s="10">
        <f>IF('Po področjih'!J10='L-D'!$C11,-1,IF('Po področjih'!J10="NEUTRAL",0,1))</f>
        <v>1</v>
      </c>
      <c r="L11" s="18">
        <f>IF('Po področjih'!K10='L-D'!$C11,-1,IF('Po področjih'!K10="NEUTRAL",0,1))</f>
        <v>1</v>
      </c>
      <c r="M11" s="18">
        <f>IF('Po področjih'!L10='L-D'!$C11,-1,IF('Po področjih'!L10="NEUTRAL",0,1))</f>
        <v>-1</v>
      </c>
      <c r="N11" s="26">
        <f>IF('Po področjih'!M10='L-D'!$C11,-1,IF('Po področjih'!M10="NEUTRAL","",1))</f>
        <v>-1</v>
      </c>
      <c r="O11" s="18"/>
      <c r="P11" s="43" t="s">
        <v>128</v>
      </c>
    </row>
    <row r="12" spans="1:16" ht="26.4" x14ac:dyDescent="0.25">
      <c r="A12" s="21" t="s">
        <v>32</v>
      </c>
      <c r="B12" s="3" t="s">
        <v>85</v>
      </c>
      <c r="G12" s="18"/>
      <c r="J12" s="18"/>
      <c r="L12" s="18"/>
      <c r="M12" s="18"/>
      <c r="N12" s="26"/>
      <c r="O12" s="18"/>
      <c r="P12" s="43"/>
    </row>
    <row r="13" spans="1:16" ht="26.4" x14ac:dyDescent="0.25">
      <c r="A13" s="3" t="s">
        <v>12</v>
      </c>
      <c r="B13" s="38" t="s">
        <v>66</v>
      </c>
      <c r="C13" s="10" t="s">
        <v>35</v>
      </c>
      <c r="D13" s="10">
        <f>IF('Po področjih'!C12='L-D'!$C13,-1,IF('Po področjih'!C12="NEUTRAL",0,1))</f>
        <v>0</v>
      </c>
      <c r="E13" s="10">
        <f>IF('Po področjih'!D12='L-D'!$C13,-1,IF('Po področjih'!D12="NEUTRAL",0,1))</f>
        <v>0</v>
      </c>
      <c r="F13" s="10">
        <f>IF('Po področjih'!E12='L-D'!$C13,-1,IF('Po področjih'!E12="NEUTRAL",0,1))</f>
        <v>-1</v>
      </c>
      <c r="G13" s="18">
        <f>IF('Po področjih'!F12='L-D'!$C13,-1,IF('Po področjih'!F12="NEUTRAL",0,1))</f>
        <v>-1</v>
      </c>
      <c r="H13" s="10">
        <f>IF('Po področjih'!G12='L-D'!$C13,-1,IF('Po področjih'!G12="NEUTRAL",0,1))</f>
        <v>-1</v>
      </c>
      <c r="I13" s="10">
        <f>IF('Po področjih'!H12='L-D'!$C13,-1,IF('Po področjih'!H12="NEUTRAL",0,1))</f>
        <v>1</v>
      </c>
      <c r="J13" s="18">
        <f>IF('Po področjih'!I12='L-D'!$C13,-1,IF('Po področjih'!I12="NEUTRAL",0,1))</f>
        <v>0</v>
      </c>
      <c r="K13" s="10">
        <f>IF('Po področjih'!J12='L-D'!$C13,-1,IF('Po področjih'!J12="NEUTRAL",0,1))</f>
        <v>1</v>
      </c>
      <c r="L13" s="18">
        <f>IF('Po področjih'!K12='L-D'!$C13,-1,IF('Po področjih'!K12="NEUTRAL",0,1))</f>
        <v>1</v>
      </c>
      <c r="M13" s="18">
        <f>IF('Po področjih'!L12='L-D'!$C13,-1,IF('Po področjih'!L12="NEUTRAL",0,1))</f>
        <v>-1</v>
      </c>
      <c r="N13" s="26">
        <f>IF('Po področjih'!M12='L-D'!$C13,-1,IF('Po področjih'!M12="NEUTRAL",0,1))</f>
        <v>0</v>
      </c>
      <c r="O13" s="18"/>
      <c r="P13" s="43"/>
    </row>
    <row r="14" spans="1:16" ht="26.4" x14ac:dyDescent="0.25">
      <c r="A14" s="3" t="s">
        <v>27</v>
      </c>
      <c r="B14" s="38" t="s">
        <v>79</v>
      </c>
      <c r="C14" s="10" t="s">
        <v>36</v>
      </c>
      <c r="D14" s="10">
        <f>IF('Po področjih'!C13='L-D'!$C14,-1,IF('Po področjih'!C13="NEUTRAL",0,1))</f>
        <v>-1</v>
      </c>
      <c r="E14" s="10">
        <f>IF('Po področjih'!D13='L-D'!$C14,-1,IF('Po področjih'!D13="NEUTRAL",0,1))</f>
        <v>-1</v>
      </c>
      <c r="F14" s="10">
        <f>IF('Po področjih'!E13='L-D'!$C14,-1,IF('Po področjih'!E13="NEUTRAL",0,1))</f>
        <v>-1</v>
      </c>
      <c r="G14" s="18">
        <f>IF('Po področjih'!F13='L-D'!$C14,-1,IF('Po področjih'!F13="NEUTRAL",0,1))</f>
        <v>-1</v>
      </c>
      <c r="H14" s="10">
        <f>IF('Po področjih'!G13='L-D'!$C14,-1,IF('Po področjih'!G13="NEUTRAL",0,1))</f>
        <v>-1</v>
      </c>
      <c r="I14" s="10">
        <f>IF('Po področjih'!H13='L-D'!$C14,-1,IF('Po področjih'!H13="NEUTRAL",0,1))</f>
        <v>0</v>
      </c>
      <c r="J14" s="18">
        <f>IF('Po področjih'!I13='L-D'!$C14,-1,IF('Po področjih'!I13="NEUTRAL",0,1))</f>
        <v>-1</v>
      </c>
      <c r="K14" s="10">
        <f>IF('Po področjih'!J13='L-D'!$C14,-1,IF('Po področjih'!J13="NEUTRAL",0,1))</f>
        <v>1</v>
      </c>
      <c r="L14" s="18">
        <f>IF('Po področjih'!K13='L-D'!$C14,-1,IF('Po področjih'!K13="NEUTRAL",0,1))</f>
        <v>1</v>
      </c>
      <c r="M14" s="18">
        <f>IF('Po področjih'!L13='L-D'!$C14,-1,IF('Po področjih'!L13="NEUTRAL",0,1))</f>
        <v>-1</v>
      </c>
      <c r="N14" s="26">
        <f>IF('Po področjih'!M13='L-D'!$C14,-1,IF('Po področjih'!M13="NEUTRAL",0,1))</f>
        <v>0</v>
      </c>
      <c r="O14" s="18"/>
      <c r="P14" s="43"/>
    </row>
    <row r="15" spans="1:16" ht="26.4" x14ac:dyDescent="0.25">
      <c r="A15" s="3" t="s">
        <v>14</v>
      </c>
      <c r="B15" s="38" t="s">
        <v>63</v>
      </c>
      <c r="C15" s="10" t="s">
        <v>35</v>
      </c>
      <c r="D15" s="10">
        <f>IF('Po področjih'!C14='L-D'!$C15,-1,IF('Po področjih'!C14="NEUTRAL",0,1))</f>
        <v>-1</v>
      </c>
      <c r="E15" s="10">
        <f>IF('Po področjih'!D14='L-D'!$C15,-1,IF('Po področjih'!D14="NEUTRAL",0,1))</f>
        <v>0</v>
      </c>
      <c r="F15" s="10">
        <f>IF('Po področjih'!E14='L-D'!$C15,-1,IF('Po področjih'!E14="NEUTRAL",0,1))</f>
        <v>1</v>
      </c>
      <c r="G15" s="18">
        <f>IF('Po področjih'!F14='L-D'!$C15,-1,IF('Po področjih'!F14="NEUTRAL",0,1))</f>
        <v>0</v>
      </c>
      <c r="H15" s="10">
        <f>IF('Po področjih'!G14='L-D'!$C15,-1,IF('Po področjih'!G14="NEUTRAL",0,1))</f>
        <v>-1</v>
      </c>
      <c r="I15" s="10">
        <f>IF('Po področjih'!H14='L-D'!$C15,-1,IF('Po področjih'!H14="NEUTRAL",0,1))</f>
        <v>-1</v>
      </c>
      <c r="J15" s="18">
        <f>IF('Po področjih'!I14='L-D'!$C15,-1,IF('Po področjih'!I14="NEUTRAL",0,1))</f>
        <v>1</v>
      </c>
      <c r="K15" s="10">
        <f>IF('Po področjih'!J14='L-D'!$C15,-1,IF('Po področjih'!J14="NEUTRAL",0,1))</f>
        <v>1</v>
      </c>
      <c r="L15" s="18">
        <f>IF('Po področjih'!K14='L-D'!$C15,-1,IF('Po področjih'!K14="NEUTRAL",0,1))</f>
        <v>1</v>
      </c>
      <c r="M15" s="18">
        <f>IF('Po področjih'!L14='L-D'!$C15,-1,IF('Po področjih'!L14="NEUTRAL",0,1))</f>
        <v>1</v>
      </c>
      <c r="N15" s="26">
        <f>IF('Po področjih'!M14='L-D'!$C15,-1,IF('Po področjih'!M14="NEUTRAL","",1))</f>
        <v>1</v>
      </c>
      <c r="O15" s="18"/>
      <c r="P15" s="43"/>
    </row>
    <row r="16" spans="1:16" ht="26.4" x14ac:dyDescent="0.25">
      <c r="A16" s="3" t="s">
        <v>13</v>
      </c>
      <c r="B16" s="38" t="s">
        <v>68</v>
      </c>
      <c r="C16" s="10" t="s">
        <v>35</v>
      </c>
      <c r="D16" s="10">
        <f>IF('Po področjih'!C15='L-D'!$C16,-1,IF('Po področjih'!C15="NEUTRAL",0,1))</f>
        <v>-1</v>
      </c>
      <c r="E16" s="10">
        <f>IF('Po področjih'!D15='L-D'!$C16,-1,IF('Po področjih'!D15="NEUTRAL",0,1))</f>
        <v>1</v>
      </c>
      <c r="F16" s="10">
        <f>IF('Po področjih'!E15='L-D'!$C16,-1,IF('Po področjih'!E15="NEUTRAL",0,1))</f>
        <v>1</v>
      </c>
      <c r="G16" s="18">
        <f>IF('Po področjih'!F15='L-D'!$C16,-1,IF('Po področjih'!F15="NEUTRAL",0,1))</f>
        <v>0</v>
      </c>
      <c r="H16" s="10">
        <f>IF('Po področjih'!G15='L-D'!$C16,-1,IF('Po področjih'!G15="NEUTRAL",0,1))</f>
        <v>1</v>
      </c>
      <c r="I16" s="10">
        <f>IF('Po področjih'!H15='L-D'!$C16,-1,IF('Po področjih'!H15="NEUTRAL",0,1))</f>
        <v>-1</v>
      </c>
      <c r="J16" s="18">
        <f>IF('Po področjih'!I15='L-D'!$C16,-1,IF('Po področjih'!I15="NEUTRAL",0,1))</f>
        <v>1</v>
      </c>
      <c r="K16" s="10">
        <f>IF('Po področjih'!J15='L-D'!$C16,-1,IF('Po področjih'!J15="NEUTRAL",0,1))</f>
        <v>-1</v>
      </c>
      <c r="L16" s="18">
        <f>IF('Po področjih'!K15='L-D'!$C16,-1,IF('Po področjih'!K15="NEUTRAL",0,1))</f>
        <v>1</v>
      </c>
      <c r="M16" s="18">
        <f>IF('Po področjih'!L15='L-D'!$C16,-1,IF('Po področjih'!L15="NEUTRAL",0,1))</f>
        <v>1</v>
      </c>
      <c r="N16" s="26">
        <f>IF('Po področjih'!M15='L-D'!$C16,-1,IF('Po področjih'!M15="NEUTRAL","",1))</f>
        <v>-1</v>
      </c>
      <c r="O16" s="18"/>
      <c r="P16" s="43"/>
    </row>
    <row r="17" spans="1:16" ht="26.4" x14ac:dyDescent="0.25">
      <c r="A17" s="3" t="s">
        <v>2</v>
      </c>
      <c r="B17" s="3" t="s">
        <v>54</v>
      </c>
      <c r="C17" s="10" t="s">
        <v>36</v>
      </c>
      <c r="D17" s="10">
        <f>IF('Po področjih'!C16='L-D'!$C17,-1,IF('Po področjih'!C16="NEUTRAL",0,1))</f>
        <v>-1</v>
      </c>
      <c r="E17" s="10">
        <f>IF('Po področjih'!D16='L-D'!$C17,-1,IF('Po področjih'!D16="NEUTRAL",0,1))</f>
        <v>0</v>
      </c>
      <c r="F17" s="10">
        <f>IF('Po področjih'!E16='L-D'!$C17,-1,IF('Po področjih'!E16="NEUTRAL",0,1))</f>
        <v>1</v>
      </c>
      <c r="G17" s="18">
        <f>IF('Po področjih'!F16='L-D'!$C17,-1,IF('Po področjih'!F16="NEUTRAL",0,1))</f>
        <v>-1</v>
      </c>
      <c r="H17" s="10">
        <f>IF('Po področjih'!G16='L-D'!$C17,-1,IF('Po področjih'!G16="NEUTRAL",0,1))</f>
        <v>-1</v>
      </c>
      <c r="I17" s="10">
        <f>IF('Po področjih'!H16='L-D'!$C17,-1,IF('Po področjih'!H16="NEUTRAL",0,1))</f>
        <v>-1</v>
      </c>
      <c r="J17" s="18">
        <f>IF('Po področjih'!I16='L-D'!$C17,-1,IF('Po področjih'!I16="NEUTRAL",0,1))</f>
        <v>-1</v>
      </c>
      <c r="K17" s="10">
        <f>IF('Po področjih'!J16='L-D'!$C17,-1,IF('Po področjih'!J16="NEUTRAL",0,1))</f>
        <v>1</v>
      </c>
      <c r="L17" s="18">
        <f>IF('Po področjih'!K16='L-D'!$C17,-1,IF('Po področjih'!K16="NEUTRAL",0,1))</f>
        <v>1</v>
      </c>
      <c r="M17" s="18">
        <f>IF('Po področjih'!L16='L-D'!$C17,-1,IF('Po področjih'!L16="NEUTRAL",0,1))</f>
        <v>-1</v>
      </c>
      <c r="N17" s="26">
        <f>IF('Po področjih'!M16='L-D'!$C17,-1,IF('Po področjih'!M16="NEUTRAL","",1))</f>
        <v>-1</v>
      </c>
      <c r="O17" s="18"/>
      <c r="P17" s="43"/>
    </row>
    <row r="18" spans="1:16" ht="26.4" x14ac:dyDescent="0.25">
      <c r="A18" s="21" t="s">
        <v>16</v>
      </c>
      <c r="B18" s="3" t="s">
        <v>69</v>
      </c>
      <c r="G18" s="18"/>
      <c r="J18" s="18"/>
      <c r="L18" s="18"/>
      <c r="M18" s="18"/>
      <c r="N18" s="26"/>
      <c r="O18" s="18"/>
      <c r="P18" s="43"/>
    </row>
    <row r="19" spans="1:16" ht="26.4" x14ac:dyDescent="0.25">
      <c r="A19" s="2" t="s">
        <v>130</v>
      </c>
      <c r="B19" s="4"/>
      <c r="C19" s="14"/>
      <c r="D19" s="32">
        <f>SUM(D20:D27)/COUNT(D20:D27)</f>
        <v>-0.7142857142857143</v>
      </c>
      <c r="E19" s="32">
        <f t="shared" ref="E19:N19" si="2">SUM(E20:E27)/COUNT(E20:E27)</f>
        <v>-0.14285714285714285</v>
      </c>
      <c r="F19" s="32">
        <f t="shared" si="2"/>
        <v>-0.42857142857142855</v>
      </c>
      <c r="G19" s="33">
        <f t="shared" si="2"/>
        <v>-0.7142857142857143</v>
      </c>
      <c r="H19" s="32">
        <f t="shared" si="2"/>
        <v>-1</v>
      </c>
      <c r="I19" s="32">
        <f t="shared" si="2"/>
        <v>-1</v>
      </c>
      <c r="J19" s="33">
        <f t="shared" si="2"/>
        <v>-0.8571428571428571</v>
      </c>
      <c r="K19" s="32">
        <f t="shared" si="2"/>
        <v>0.14285714285714285</v>
      </c>
      <c r="L19" s="33">
        <f t="shared" si="2"/>
        <v>0.2857142857142857</v>
      </c>
      <c r="M19" s="33">
        <f t="shared" si="2"/>
        <v>-0.7142857142857143</v>
      </c>
      <c r="N19" s="34">
        <f t="shared" si="2"/>
        <v>-0.8571428571428571</v>
      </c>
      <c r="O19" s="29"/>
      <c r="P19" s="13"/>
    </row>
    <row r="20" spans="1:16" ht="26.4" x14ac:dyDescent="0.25">
      <c r="A20" s="3" t="s">
        <v>4</v>
      </c>
      <c r="B20" s="38" t="s">
        <v>57</v>
      </c>
      <c r="C20" s="10" t="s">
        <v>36</v>
      </c>
      <c r="D20" s="10">
        <f>IF('Po področjih'!C19='L-D'!$C20,-1,IF('Po področjih'!C19="NEUTRAL",0,1))</f>
        <v>-1</v>
      </c>
      <c r="E20" s="10">
        <f>IF('Po področjih'!D19='L-D'!$C20,-1,IF('Po področjih'!D19="NEUTRAL",0,1))</f>
        <v>-1</v>
      </c>
      <c r="F20" s="10">
        <f>IF('Po področjih'!E19='L-D'!$C20,-1,IF('Po področjih'!E19="NEUTRAL",0,1))</f>
        <v>1</v>
      </c>
      <c r="G20" s="18">
        <f>IF('Po področjih'!F19='L-D'!$C20,-1,IF('Po področjih'!F19="NEUTRAL",0,1))</f>
        <v>-1</v>
      </c>
      <c r="H20" s="10">
        <f>IF('Po področjih'!G19='L-D'!$C20,-1,IF('Po področjih'!G19="NEUTRAL",0,1))</f>
        <v>-1</v>
      </c>
      <c r="I20" s="10">
        <f>IF('Po področjih'!H19='L-D'!$C20,-1,IF('Po področjih'!H19="NEUTRAL",0,1))</f>
        <v>-1</v>
      </c>
      <c r="J20" s="18">
        <f>IF('Po področjih'!I19='L-D'!$C20,-1,IF('Po področjih'!I19="NEUTRAL",0,1))</f>
        <v>-1</v>
      </c>
      <c r="K20" s="10">
        <f>IF('Po področjih'!J19='L-D'!$C20,-1,IF('Po področjih'!J19="NEUTRAL",0,1))</f>
        <v>1</v>
      </c>
      <c r="L20" s="18">
        <f>IF('Po področjih'!K19='L-D'!$C20,-1,IF('Po področjih'!K19="NEUTRAL",0,1))</f>
        <v>1</v>
      </c>
      <c r="M20" s="18">
        <f>IF('Po področjih'!L19='L-D'!$C20,-1,IF('Po področjih'!L19="NEUTRAL",0,1))</f>
        <v>1</v>
      </c>
      <c r="N20" s="26">
        <f>IF('Po področjih'!M19='L-D'!$C20,-1,IF('Po področjih'!M19="NEUTRAL",0,1))</f>
        <v>-1</v>
      </c>
      <c r="O20" s="18"/>
      <c r="P20" s="43" t="s">
        <v>129</v>
      </c>
    </row>
    <row r="21" spans="1:16" ht="26.4" x14ac:dyDescent="0.25">
      <c r="A21" s="21" t="s">
        <v>3</v>
      </c>
      <c r="B21" s="3" t="s">
        <v>56</v>
      </c>
      <c r="C21" s="10" t="s">
        <v>36</v>
      </c>
      <c r="D21" s="10">
        <f>IF('Po področjih'!C20='L-D'!$C21,-1,IF('Po področjih'!C20="NEUTRAL",0,1))</f>
        <v>-1</v>
      </c>
      <c r="E21" s="10">
        <f>IF('Po področjih'!D20='L-D'!$C21,-1,IF('Po področjih'!D20="NEUTRAL",0,1))</f>
        <v>-1</v>
      </c>
      <c r="F21" s="10">
        <f>IF('Po področjih'!E20='L-D'!$C21,-1,IF('Po področjih'!E20="NEUTRAL",0,1))</f>
        <v>-1</v>
      </c>
      <c r="G21" s="18">
        <f>IF('Po področjih'!F20='L-D'!$C21,-1,IF('Po področjih'!F20="NEUTRAL",0,1))</f>
        <v>-1</v>
      </c>
      <c r="H21" s="10">
        <f>IF('Po področjih'!G20='L-D'!$C21,-1,IF('Po področjih'!G20="NEUTRAL",0,1))</f>
        <v>-1</v>
      </c>
      <c r="I21" s="10">
        <f>IF('Po področjih'!H20='L-D'!$C21,-1,IF('Po področjih'!H20="NEUTRAL",0,1))</f>
        <v>-1</v>
      </c>
      <c r="J21" s="18">
        <f>IF('Po področjih'!I20='L-D'!$C21,-1,IF('Po področjih'!I20="NEUTRAL",0,1))</f>
        <v>-1</v>
      </c>
      <c r="K21" s="10">
        <f>IF('Po področjih'!J20='L-D'!$C21,-1,IF('Po področjih'!J20="NEUTRAL",0,1))</f>
        <v>-1</v>
      </c>
      <c r="L21" s="18">
        <f>IF('Po področjih'!K20='L-D'!$C21,-1,IF('Po področjih'!K20="NEUTRAL",0,1))</f>
        <v>-1</v>
      </c>
      <c r="M21" s="18">
        <f>IF('Po področjih'!L20='L-D'!$C21,-1,IF('Po področjih'!L20="NEUTRAL",0,1))</f>
        <v>-1</v>
      </c>
      <c r="N21" s="26">
        <f>IF('Po področjih'!M20='L-D'!$C21,-1,IF('Po področjih'!M20="NEUTRAL",0,1))</f>
        <v>-1</v>
      </c>
      <c r="O21" s="18"/>
      <c r="P21" s="43"/>
    </row>
    <row r="22" spans="1:16" ht="26.4" x14ac:dyDescent="0.25">
      <c r="A22" s="3" t="s">
        <v>26</v>
      </c>
      <c r="B22" s="38" t="s">
        <v>77</v>
      </c>
      <c r="C22" s="10" t="s">
        <v>36</v>
      </c>
      <c r="D22" s="10">
        <f>IF('Po področjih'!C21='L-D'!$C22,-1,IF('Po področjih'!C21="NEUTRAL",0,1))</f>
        <v>1</v>
      </c>
      <c r="E22" s="10">
        <f>IF('Po področjih'!D21='L-D'!$C22,-1,IF('Po področjih'!D21="NEUTRAL",0,1))</f>
        <v>1</v>
      </c>
      <c r="F22" s="10">
        <f>IF('Po področjih'!E21='L-D'!$C22,-1,IF('Po področjih'!E21="NEUTRAL",0,1))</f>
        <v>-1</v>
      </c>
      <c r="G22" s="18">
        <f>IF('Po področjih'!F21='L-D'!$C22,-1,IF('Po področjih'!F21="NEUTRAL",0,1))</f>
        <v>-1</v>
      </c>
      <c r="H22" s="10">
        <f>IF('Po področjih'!G21='L-D'!$C22,-1,IF('Po področjih'!G21="NEUTRAL",0,1))</f>
        <v>-1</v>
      </c>
      <c r="I22" s="10">
        <f>IF('Po področjih'!H21='L-D'!$C22,-1,IF('Po področjih'!H21="NEUTRAL",0,1))</f>
        <v>-1</v>
      </c>
      <c r="J22" s="18">
        <f>IF('Po področjih'!I21='L-D'!$C22,-1,IF('Po področjih'!I21="NEUTRAL",0,1))</f>
        <v>-1</v>
      </c>
      <c r="K22" s="10">
        <f>IF('Po področjih'!J21='L-D'!$C22,-1,IF('Po področjih'!J21="NEUTRAL",0,1))</f>
        <v>1</v>
      </c>
      <c r="L22" s="18">
        <f>IF('Po področjih'!K21='L-D'!$C22,-1,IF('Po področjih'!K21="NEUTRAL",0,1))</f>
        <v>1</v>
      </c>
      <c r="M22" s="18">
        <f>IF('Po področjih'!L21='L-D'!$C22,-1,IF('Po področjih'!L21="NEUTRAL",0,1))</f>
        <v>-1</v>
      </c>
      <c r="N22" s="26">
        <f>IF('Po področjih'!M21='L-D'!$C22,-1,IF('Po področjih'!M21="NEUTRAL",0,1))</f>
        <v>-1</v>
      </c>
      <c r="O22" s="18"/>
      <c r="P22" s="43"/>
    </row>
    <row r="23" spans="1:16" ht="26.4" x14ac:dyDescent="0.25">
      <c r="A23" s="3" t="s">
        <v>29</v>
      </c>
      <c r="B23" s="38" t="s">
        <v>80</v>
      </c>
      <c r="C23" s="10" t="s">
        <v>36</v>
      </c>
      <c r="D23" s="10">
        <f>IF('Po področjih'!C22='L-D'!$C23,-1,IF('Po področjih'!C22="NEUTRAL",0,1))</f>
        <v>-1</v>
      </c>
      <c r="E23" s="10">
        <f>IF('Po področjih'!D22='L-D'!$C23,-1,IF('Po področjih'!D22="NEUTRAL",0,1))</f>
        <v>-1</v>
      </c>
      <c r="F23" s="10">
        <f>IF('Po področjih'!E22='L-D'!$C23,-1,IF('Po področjih'!E22="NEUTRAL",0,1))</f>
        <v>-1</v>
      </c>
      <c r="G23" s="18">
        <f>IF('Po področjih'!F22='L-D'!$C23,-1,IF('Po področjih'!F22="NEUTRAL",0,1))</f>
        <v>-1</v>
      </c>
      <c r="H23" s="10">
        <f>IF('Po področjih'!G22='L-D'!$C23,-1,IF('Po področjih'!G22="NEUTRAL",0,1))</f>
        <v>-1</v>
      </c>
      <c r="I23" s="10">
        <f>IF('Po področjih'!H22='L-D'!$C23,-1,IF('Po področjih'!H22="NEUTRAL",0,1))</f>
        <v>-1</v>
      </c>
      <c r="J23" s="18">
        <f>IF('Po področjih'!I22='L-D'!$C23,-1,IF('Po področjih'!I22="NEUTRAL",0,1))</f>
        <v>-1</v>
      </c>
      <c r="K23" s="10">
        <f>IF('Po področjih'!J22='L-D'!$C23,-1,IF('Po področjih'!J22="NEUTRAL",0,1))</f>
        <v>1</v>
      </c>
      <c r="L23" s="18">
        <f>IF('Po področjih'!K22='L-D'!$C23,-1,IF('Po področjih'!K22="NEUTRAL",0,1))</f>
        <v>1</v>
      </c>
      <c r="M23" s="18">
        <f>IF('Po področjih'!L22='L-D'!$C23,-1,IF('Po področjih'!L22="NEUTRAL",0,1))</f>
        <v>-1</v>
      </c>
      <c r="N23" s="26">
        <f>IF('Po področjih'!M22='L-D'!$C23,-1,IF('Po področjih'!M22="NEUTRAL",0,1))</f>
        <v>-1</v>
      </c>
      <c r="O23" s="18"/>
      <c r="P23" s="43"/>
    </row>
    <row r="24" spans="1:16" ht="26.4" x14ac:dyDescent="0.25">
      <c r="A24" s="3" t="s">
        <v>25</v>
      </c>
      <c r="B24" s="38" t="s">
        <v>76</v>
      </c>
      <c r="C24" s="10" t="s">
        <v>36</v>
      </c>
      <c r="D24" s="10">
        <f>IF('Po področjih'!C23='L-D'!$C24,-1,IF('Po področjih'!C23="NEUTRAL",0,1))</f>
        <v>-1</v>
      </c>
      <c r="E24" s="10">
        <f>IF('Po področjih'!D23='L-D'!$C24,-1,IF('Po področjih'!D23="NEUTRAL",0,1))</f>
        <v>-1</v>
      </c>
      <c r="F24" s="10">
        <f>IF('Po področjih'!E23='L-D'!$C24,-1,IF('Po področjih'!E23="NEUTRAL",0,1))</f>
        <v>-1</v>
      </c>
      <c r="G24" s="18">
        <f>IF('Po področjih'!F23='L-D'!$C24,-1,IF('Po področjih'!F23="NEUTRAL",0,1))</f>
        <v>-1</v>
      </c>
      <c r="H24" s="10">
        <f>IF('Po področjih'!G23='L-D'!$C24,-1,IF('Po področjih'!G23="NEUTRAL",0,1))</f>
        <v>-1</v>
      </c>
      <c r="I24" s="10">
        <f>IF('Po področjih'!H23='L-D'!$C24,-1,IF('Po področjih'!H23="NEUTRAL",0,1))</f>
        <v>-1</v>
      </c>
      <c r="J24" s="18">
        <f>IF('Po področjih'!I23='L-D'!$C24,-1,IF('Po področjih'!I23="NEUTRAL",0,1))</f>
        <v>-1</v>
      </c>
      <c r="K24" s="10">
        <f>IF('Po področjih'!J23='L-D'!$C24,-1,IF('Po področjih'!J23="NEUTRAL",0,1))</f>
        <v>1</v>
      </c>
      <c r="L24" s="18">
        <f>IF('Po področjih'!K23='L-D'!$C24,-1,IF('Po področjih'!K23="NEUTRAL",0,1))</f>
        <v>0</v>
      </c>
      <c r="M24" s="18">
        <f>IF('Po področjih'!L23='L-D'!$C24,-1,IF('Po področjih'!L23="NEUTRAL",0,1))</f>
        <v>-1</v>
      </c>
      <c r="N24" s="26">
        <f>IF('Po področjih'!M23='L-D'!$C24,-1,IF('Po področjih'!M23="NEUTRAL",0,1))</f>
        <v>-1</v>
      </c>
      <c r="O24" s="18"/>
      <c r="P24" s="43"/>
    </row>
    <row r="25" spans="1:16" ht="26.4" x14ac:dyDescent="0.25">
      <c r="A25" s="3" t="s">
        <v>15</v>
      </c>
      <c r="B25" s="3" t="s">
        <v>87</v>
      </c>
      <c r="G25" s="18"/>
      <c r="J25" s="18"/>
      <c r="L25" s="18"/>
      <c r="M25" s="18"/>
      <c r="N25" s="26"/>
      <c r="O25" s="18"/>
      <c r="P25" s="43"/>
    </row>
    <row r="26" spans="1:16" ht="26.4" x14ac:dyDescent="0.25">
      <c r="A26" s="3" t="s">
        <v>20</v>
      </c>
      <c r="B26" s="38" t="s">
        <v>90</v>
      </c>
      <c r="C26" s="10" t="s">
        <v>36</v>
      </c>
      <c r="D26" s="10">
        <f>IF('Po področjih'!C25='L-D'!$C26,-1,IF('Po področjih'!C25="NEUTRAL",0,1))</f>
        <v>-1</v>
      </c>
      <c r="E26" s="10">
        <f>IF('Po področjih'!D25='L-D'!$C26,-1,IF('Po področjih'!D25="NEUTRAL",0,1))</f>
        <v>1</v>
      </c>
      <c r="F26" s="10">
        <f>IF('Po področjih'!E25='L-D'!$C26,-1,IF('Po področjih'!E25="NEUTRAL",0,1))</f>
        <v>1</v>
      </c>
      <c r="G26" s="18">
        <f>IF('Po področjih'!F25='L-D'!$C26,-1,IF('Po področjih'!F25="NEUTRAL",0,1))</f>
        <v>1</v>
      </c>
      <c r="H26" s="10">
        <f>IF('Po področjih'!G25='L-D'!$C26,-1,IF('Po področjih'!G25="NEUTRAL",0,1))</f>
        <v>-1</v>
      </c>
      <c r="I26" s="10">
        <f>IF('Po področjih'!H25='L-D'!$C26,-1,IF('Po področjih'!H25="NEUTRAL",0,1))</f>
        <v>-1</v>
      </c>
      <c r="J26" s="18">
        <f>IF('Po področjih'!I25='L-D'!$C26,-1,IF('Po področjih'!I25="NEUTRAL",0,1))</f>
        <v>-1</v>
      </c>
      <c r="K26" s="10">
        <f>IF('Po področjih'!J25='L-D'!$C26,-1,IF('Po področjih'!J25="NEUTRAL",0,1))</f>
        <v>-1</v>
      </c>
      <c r="L26" s="18">
        <f>IF('Po področjih'!K25='L-D'!$C26,-1,IF('Po področjih'!K25="NEUTRAL",0,1))</f>
        <v>0</v>
      </c>
      <c r="M26" s="18">
        <f>IF('Po področjih'!L25='L-D'!$C26,-1,IF('Po področjih'!L25="NEUTRAL",0,1))</f>
        <v>-1</v>
      </c>
      <c r="N26" s="26">
        <f>IF('Po področjih'!M25='L-D'!$C26,-1,IF('Po področjih'!M25="NEUTRAL",0,1))</f>
        <v>0</v>
      </c>
      <c r="O26" s="18"/>
      <c r="P26" s="43"/>
    </row>
    <row r="27" spans="1:16" ht="26.4" x14ac:dyDescent="0.25">
      <c r="A27" s="39" t="s">
        <v>31</v>
      </c>
      <c r="B27" s="38" t="s">
        <v>86</v>
      </c>
      <c r="C27" s="10" t="s">
        <v>36</v>
      </c>
      <c r="D27" s="10">
        <f>IF('Po področjih'!C26='L-D'!$C27,-1,IF('Po področjih'!C26="NEUTRAL",0,1))</f>
        <v>-1</v>
      </c>
      <c r="E27" s="10">
        <f>IF('Po področjih'!D26='L-D'!$C27,-1,IF('Po področjih'!D26="NEUTRAL",0,1))</f>
        <v>1</v>
      </c>
      <c r="F27" s="10">
        <f>IF('Po področjih'!E26='L-D'!$C27,-1,IF('Po področjih'!E26="NEUTRAL",0,1))</f>
        <v>-1</v>
      </c>
      <c r="G27" s="18">
        <f>IF('Po področjih'!F26='L-D'!$C27,-1,IF('Po področjih'!F26="NEUTRAL",0,1))</f>
        <v>-1</v>
      </c>
      <c r="H27" s="10">
        <f>IF('Po področjih'!G26='L-D'!$C27,-1,IF('Po področjih'!G26="NEUTRAL",0,1))</f>
        <v>-1</v>
      </c>
      <c r="I27" s="10">
        <f>IF('Po področjih'!H26='L-D'!$C27,-1,IF('Po področjih'!H26="NEUTRAL",0,1))</f>
        <v>-1</v>
      </c>
      <c r="J27" s="18">
        <f>IF('Po področjih'!I26='L-D'!$C27,-1,IF('Po področjih'!I26="NEUTRAL",0,1))</f>
        <v>0</v>
      </c>
      <c r="K27" s="10">
        <f>IF('Po področjih'!J26='L-D'!$C27,-1,IF('Po področjih'!J26="NEUTRAL",0,1))</f>
        <v>-1</v>
      </c>
      <c r="L27" s="18">
        <f>IF('Po področjih'!K26='L-D'!$C27,-1,IF('Po področjih'!K26="NEUTRAL",0,1))</f>
        <v>0</v>
      </c>
      <c r="M27" s="18">
        <f>IF('Po področjih'!L26='L-D'!$C27,-1,IF('Po področjih'!L26="NEUTRAL",0,1))</f>
        <v>-1</v>
      </c>
      <c r="N27" s="26">
        <f>IF('Po področjih'!M26='L-D'!$C27,-1,IF('Po področjih'!M26="NEUTRAL",0,1))</f>
        <v>-1</v>
      </c>
      <c r="O27" s="18"/>
      <c r="P27" s="43"/>
    </row>
    <row r="28" spans="1:16" ht="26.4" x14ac:dyDescent="0.25">
      <c r="A28" s="4" t="s">
        <v>122</v>
      </c>
      <c r="B28" s="4"/>
      <c r="C28" s="14"/>
      <c r="D28" s="32">
        <f>SUM(D29:D37)/COUNT(D29:D37)</f>
        <v>-0.375</v>
      </c>
      <c r="E28" s="32">
        <f t="shared" ref="E28:N28" si="3">SUM(E29:E37)/COUNT(E29:E37)</f>
        <v>-1</v>
      </c>
      <c r="F28" s="32">
        <f t="shared" si="3"/>
        <v>-0.375</v>
      </c>
      <c r="G28" s="33">
        <f t="shared" si="3"/>
        <v>-0.75</v>
      </c>
      <c r="H28" s="32">
        <f t="shared" si="3"/>
        <v>-1</v>
      </c>
      <c r="I28" s="32">
        <f t="shared" si="3"/>
        <v>-0.5</v>
      </c>
      <c r="J28" s="33">
        <f t="shared" si="3"/>
        <v>-0.5</v>
      </c>
      <c r="K28" s="32">
        <f t="shared" si="3"/>
        <v>0.25</v>
      </c>
      <c r="L28" s="33">
        <f t="shared" si="3"/>
        <v>0.875</v>
      </c>
      <c r="M28" s="33">
        <f t="shared" si="3"/>
        <v>0</v>
      </c>
      <c r="N28" s="34">
        <f t="shared" si="3"/>
        <v>-0.875</v>
      </c>
      <c r="O28" s="29"/>
      <c r="P28" s="13"/>
    </row>
    <row r="29" spans="1:16" ht="26.4" x14ac:dyDescent="0.25">
      <c r="A29" s="3" t="s">
        <v>28</v>
      </c>
      <c r="B29" s="3" t="s">
        <v>78</v>
      </c>
      <c r="C29" s="10" t="s">
        <v>36</v>
      </c>
      <c r="D29" s="10">
        <f>IF('Po področjih'!C28='L-D'!$C29,-1,IF('Po področjih'!C28="NEUTRAL",0,1))</f>
        <v>-1</v>
      </c>
      <c r="E29" s="10">
        <f>IF('Po področjih'!D28='L-D'!$C29,-1,IF('Po področjih'!D28="NEUTRAL",0,1))</f>
        <v>-1</v>
      </c>
      <c r="F29" s="10">
        <f>IF('Po področjih'!E28='L-D'!$C29,-1,IF('Po področjih'!E28="NEUTRAL",0,1))</f>
        <v>0</v>
      </c>
      <c r="G29" s="18">
        <f>IF('Po področjih'!F28='L-D'!$C29,-1,IF('Po področjih'!F28="NEUTRAL",0,1))</f>
        <v>-1</v>
      </c>
      <c r="H29" s="10">
        <f>IF('Po področjih'!G28='L-D'!$C29,-1,IF('Po področjih'!G28="NEUTRAL",0,1))</f>
        <v>-1</v>
      </c>
      <c r="I29" s="10">
        <f>IF('Po področjih'!H28='L-D'!$C29,-1,IF('Po področjih'!H28="NEUTRAL",0,1))</f>
        <v>-1</v>
      </c>
      <c r="J29" s="18">
        <f>IF('Po področjih'!I28='L-D'!$C29,-1,IF('Po področjih'!I28="NEUTRAL",0,1))</f>
        <v>0</v>
      </c>
      <c r="K29" s="10">
        <f>IF('Po področjih'!J28='L-D'!$C29,-1,IF('Po področjih'!J28="NEUTRAL",0,1))</f>
        <v>1</v>
      </c>
      <c r="L29" s="18">
        <f>IF('Po področjih'!K28='L-D'!$C29,-1,IF('Po področjih'!K28="NEUTRAL",0,1))</f>
        <v>1</v>
      </c>
      <c r="M29" s="18">
        <f>IF('Po področjih'!L28='L-D'!$C29,-1,IF('Po področjih'!L28="NEUTRAL",0,1))</f>
        <v>1</v>
      </c>
      <c r="N29" s="26">
        <f>IF('Po področjih'!M28='L-D'!$C29,-1,IF('Po področjih'!M28="NEUTRAL","",1))</f>
        <v>-1</v>
      </c>
      <c r="O29" s="18"/>
      <c r="P29" s="43" t="s">
        <v>121</v>
      </c>
    </row>
    <row r="30" spans="1:16" ht="26.4" x14ac:dyDescent="0.25">
      <c r="A30" s="3" t="s">
        <v>7</v>
      </c>
      <c r="B30" s="38" t="s">
        <v>61</v>
      </c>
      <c r="C30" s="10" t="s">
        <v>36</v>
      </c>
      <c r="D30" s="10">
        <f>IF('Po področjih'!C29='L-D'!$C30,-1,IF('Po področjih'!C29="NEUTRAL",0,1))</f>
        <v>0</v>
      </c>
      <c r="E30" s="10">
        <f>IF('Po področjih'!D29='L-D'!$C30,-1,IF('Po področjih'!D29="NEUTRAL",0,1))</f>
        <v>-1</v>
      </c>
      <c r="F30" s="10">
        <f>IF('Po področjih'!E29='L-D'!$C30,-1,IF('Po področjih'!E29="NEUTRAL",0,1))</f>
        <v>1</v>
      </c>
      <c r="G30" s="18">
        <f>IF('Po področjih'!F29='L-D'!$C30,-1,IF('Po področjih'!F29="NEUTRAL",0,1))</f>
        <v>-1</v>
      </c>
      <c r="H30" s="10">
        <f>IF('Po področjih'!G29='L-D'!$C30,-1,IF('Po področjih'!G29="NEUTRAL",0,1))</f>
        <v>-1</v>
      </c>
      <c r="I30" s="10">
        <f>IF('Po področjih'!H29='L-D'!$C30,-1,IF('Po področjih'!H29="NEUTRAL",0,1))</f>
        <v>-1</v>
      </c>
      <c r="J30" s="18">
        <f>IF('Po področjih'!I29='L-D'!$C30,-1,IF('Po področjih'!I29="NEUTRAL",0,1))</f>
        <v>-1</v>
      </c>
      <c r="K30" s="10">
        <f>IF('Po področjih'!J29='L-D'!$C30,-1,IF('Po področjih'!J29="NEUTRAL",0,1))</f>
        <v>1</v>
      </c>
      <c r="L30" s="18">
        <f>IF('Po področjih'!K29='L-D'!$C30,-1,IF('Po področjih'!K29="NEUTRAL",0,1))</f>
        <v>1</v>
      </c>
      <c r="M30" s="18">
        <f>IF('Po področjih'!L29='L-D'!$C30,-1,IF('Po področjih'!L29="NEUTRAL",0,1))</f>
        <v>1</v>
      </c>
      <c r="N30" s="26">
        <f>IF('Po področjih'!M29='L-D'!$C30,-1,IF('Po področjih'!M29="NEUTRAL","",1))</f>
        <v>-1</v>
      </c>
      <c r="O30" s="18"/>
      <c r="P30" s="43"/>
    </row>
    <row r="31" spans="1:16" ht="26.4" x14ac:dyDescent="0.25">
      <c r="A31" s="3" t="s">
        <v>10</v>
      </c>
      <c r="B31" s="38" t="s">
        <v>65</v>
      </c>
      <c r="C31" s="10" t="s">
        <v>36</v>
      </c>
      <c r="D31" s="10">
        <f>IF('Po področjih'!C30='L-D'!$C31,-1,IF('Po področjih'!C30="NEUTRAL",0,1))</f>
        <v>-1</v>
      </c>
      <c r="E31" s="10">
        <f>IF('Po področjih'!D30='L-D'!$C31,-1,IF('Po področjih'!D30="NEUTRAL",0,1))</f>
        <v>-1</v>
      </c>
      <c r="F31" s="10">
        <f>IF('Po področjih'!E30='L-D'!$C31,-1,IF('Po področjih'!E30="NEUTRAL",0,1))</f>
        <v>-1</v>
      </c>
      <c r="G31" s="18">
        <f>IF('Po področjih'!F30='L-D'!$C31,-1,IF('Po področjih'!F30="NEUTRAL",0,1))</f>
        <v>-1</v>
      </c>
      <c r="H31" s="10">
        <f>IF('Po področjih'!G30='L-D'!$C31,-1,IF('Po področjih'!G30="NEUTRAL",0,1))</f>
        <v>-1</v>
      </c>
      <c r="I31" s="10">
        <f>IF('Po področjih'!H30='L-D'!$C31,-1,IF('Po področjih'!H30="NEUTRAL",0,1))</f>
        <v>1</v>
      </c>
      <c r="J31" s="18">
        <f>IF('Po področjih'!I30='L-D'!$C31,-1,IF('Po področjih'!I30="NEUTRAL",0,1))</f>
        <v>0</v>
      </c>
      <c r="K31" s="10">
        <f>IF('Po področjih'!J30='L-D'!$C31,-1,IF('Po področjih'!J30="NEUTRAL",0,1))</f>
        <v>1</v>
      </c>
      <c r="L31" s="18">
        <f>IF('Po področjih'!K30='L-D'!$C31,-1,IF('Po področjih'!K30="NEUTRAL",0,1))</f>
        <v>1</v>
      </c>
      <c r="M31" s="18">
        <f>IF('Po področjih'!L30='L-D'!$C31,-1,IF('Po področjih'!L30="NEUTRAL",0,1))</f>
        <v>-1</v>
      </c>
      <c r="N31" s="26">
        <f>IF('Po področjih'!M30='L-D'!$C31,-1,IF('Po področjih'!M30="NEUTRAL","",1))</f>
        <v>-1</v>
      </c>
      <c r="O31" s="18"/>
      <c r="P31" s="43"/>
    </row>
    <row r="32" spans="1:16" ht="26.4" x14ac:dyDescent="0.25">
      <c r="A32" s="3" t="s">
        <v>6</v>
      </c>
      <c r="B32" s="3" t="s">
        <v>60</v>
      </c>
      <c r="C32" s="10" t="s">
        <v>36</v>
      </c>
      <c r="D32" s="10">
        <f>IF('Po področjih'!C31='L-D'!$C32,-1,IF('Po področjih'!C31="NEUTRAL",0,1))</f>
        <v>-1</v>
      </c>
      <c r="E32" s="10">
        <f>IF('Po področjih'!D31='L-D'!$C32,-1,IF('Po področjih'!D31="NEUTRAL",0,1))</f>
        <v>-1</v>
      </c>
      <c r="F32" s="10">
        <f>IF('Po področjih'!E31='L-D'!$C32,-1,IF('Po področjih'!E31="NEUTRAL",0,1))</f>
        <v>-1</v>
      </c>
      <c r="G32" s="18">
        <f>IF('Po področjih'!F31='L-D'!$C32,-1,IF('Po področjih'!F31="NEUTRAL",0,1))</f>
        <v>-1</v>
      </c>
      <c r="H32" s="10">
        <f>IF('Po področjih'!G31='L-D'!$C32,-1,IF('Po področjih'!G31="NEUTRAL",0,1))</f>
        <v>-1</v>
      </c>
      <c r="I32" s="10">
        <f>IF('Po področjih'!H31='L-D'!$C32,-1,IF('Po področjih'!H31="NEUTRAL",0,1))</f>
        <v>-1</v>
      </c>
      <c r="J32" s="18">
        <f>IF('Po področjih'!I31='L-D'!$C32,-1,IF('Po področjih'!I31="NEUTRAL",0,1))</f>
        <v>-1</v>
      </c>
      <c r="K32" s="10">
        <f>IF('Po področjih'!J31='L-D'!$C32,-1,IF('Po področjih'!J31="NEUTRAL",0,1))</f>
        <v>1</v>
      </c>
      <c r="L32" s="18">
        <f>IF('Po področjih'!K31='L-D'!$C32,-1,IF('Po področjih'!K31="NEUTRAL",0,1))</f>
        <v>1</v>
      </c>
      <c r="M32" s="18">
        <f>IF('Po področjih'!L31='L-D'!$C32,-1,IF('Po področjih'!L31="NEUTRAL",0,1))</f>
        <v>-1</v>
      </c>
      <c r="N32" s="26">
        <f>IF('Po področjih'!M31='L-D'!$C32,-1,IF('Po področjih'!M31="NEUTRAL","",1))</f>
        <v>-1</v>
      </c>
      <c r="O32" s="18"/>
      <c r="P32" s="43"/>
    </row>
    <row r="33" spans="1:16" ht="26.4" x14ac:dyDescent="0.25">
      <c r="A33" s="21" t="s">
        <v>9</v>
      </c>
      <c r="B33" s="38" t="s">
        <v>64</v>
      </c>
      <c r="C33" s="10" t="s">
        <v>35</v>
      </c>
      <c r="D33" s="10">
        <f>IF('Po področjih'!C32='L-D'!$C33,-1,IF('Po področjih'!C32="NEUTRAL",0,1))</f>
        <v>1</v>
      </c>
      <c r="E33" s="10">
        <f>IF('Po področjih'!D32='L-D'!$C33,-1,IF('Po področjih'!D32="NEUTRAL",0,1))</f>
        <v>-1</v>
      </c>
      <c r="F33" s="10">
        <f>IF('Po področjih'!E32='L-D'!$C33,-1,IF('Po področjih'!E32="NEUTRAL",0,1))</f>
        <v>-1</v>
      </c>
      <c r="G33" s="18">
        <f>IF('Po področjih'!F32='L-D'!$C33,-1,IF('Po področjih'!F32="NEUTRAL",0,1))</f>
        <v>-1</v>
      </c>
      <c r="H33" s="10">
        <f>IF('Po področjih'!G32='L-D'!$C33,-1,IF('Po področjih'!G32="NEUTRAL",0,1))</f>
        <v>-1</v>
      </c>
      <c r="I33" s="10">
        <f>IF('Po področjih'!H32='L-D'!$C33,-1,IF('Po področjih'!H32="NEUTRAL",0,1))</f>
        <v>-1</v>
      </c>
      <c r="J33" s="18">
        <f>IF('Po področjih'!I32='L-D'!$C33,-1,IF('Po področjih'!I32="NEUTRAL",0,1))</f>
        <v>-1</v>
      </c>
      <c r="K33" s="10">
        <f>IF('Po področjih'!J32='L-D'!$C33,-1,IF('Po področjih'!J32="NEUTRAL",0,1))</f>
        <v>-1</v>
      </c>
      <c r="L33" s="18">
        <f>IF('Po področjih'!K32='L-D'!$C33,-1,IF('Po področjih'!K32="NEUTRAL",0,1))</f>
        <v>0</v>
      </c>
      <c r="M33" s="18">
        <f>IF('Po področjih'!L32='L-D'!$C33,-1,IF('Po področjih'!L32="NEUTRAL",0,1))</f>
        <v>-1</v>
      </c>
      <c r="N33" s="26">
        <f>IF('Po področjih'!M32='L-D'!$C33,-1,IF('Po področjih'!M32="NEUTRAL","",1))</f>
        <v>-1</v>
      </c>
      <c r="O33" s="18"/>
      <c r="P33" s="43"/>
    </row>
    <row r="34" spans="1:16" ht="26.4" x14ac:dyDescent="0.25">
      <c r="A34" s="3" t="s">
        <v>19</v>
      </c>
      <c r="B34" s="38" t="s">
        <v>71</v>
      </c>
      <c r="C34" s="10" t="s">
        <v>36</v>
      </c>
      <c r="D34" s="10">
        <f>IF('Po področjih'!C33='L-D'!$C34,-1,IF('Po področjih'!C33="NEUTRAL",0,1))</f>
        <v>-1</v>
      </c>
      <c r="E34" s="10">
        <f>IF('Po področjih'!D33='L-D'!$C34,-1,IF('Po področjih'!D33="NEUTRAL",0,1))</f>
        <v>-1</v>
      </c>
      <c r="F34" s="10">
        <f>IF('Po področjih'!E33='L-D'!$C34,-1,IF('Po področjih'!E33="NEUTRAL",0,1))</f>
        <v>-1</v>
      </c>
      <c r="G34" s="18">
        <f>IF('Po področjih'!F33='L-D'!$C34,-1,IF('Po področjih'!F33="NEUTRAL",0,1))</f>
        <v>-1</v>
      </c>
      <c r="H34" s="10">
        <f>IF('Po področjih'!G33='L-D'!$C34,-1,IF('Po področjih'!G33="NEUTRAL",0,1))</f>
        <v>-1</v>
      </c>
      <c r="I34" s="10">
        <f>IF('Po področjih'!H33='L-D'!$C34,-1,IF('Po področjih'!H33="NEUTRAL",0,1))</f>
        <v>-1</v>
      </c>
      <c r="J34" s="18">
        <f>IF('Po področjih'!I33='L-D'!$C34,-1,IF('Po področjih'!I33="NEUTRAL",0,1))</f>
        <v>-1</v>
      </c>
      <c r="K34" s="10">
        <f>IF('Po področjih'!J33='L-D'!$C34,-1,IF('Po področjih'!J33="NEUTRAL",0,1))</f>
        <v>-1</v>
      </c>
      <c r="L34" s="18">
        <f>IF('Po področjih'!K33='L-D'!$C34,-1,IF('Po področjih'!K33="NEUTRAL",0,1))</f>
        <v>1</v>
      </c>
      <c r="M34" s="18">
        <f>IF('Po področjih'!L33='L-D'!$C34,-1,IF('Po področjih'!L33="NEUTRAL",0,1))</f>
        <v>1</v>
      </c>
      <c r="N34" s="26">
        <f>IF('Po področjih'!M33='L-D'!$C34,-1,IF('Po področjih'!M33="NEUTRAL","",1))</f>
        <v>-1</v>
      </c>
      <c r="O34" s="18"/>
      <c r="P34" s="43"/>
    </row>
    <row r="35" spans="1:16" ht="26.4" x14ac:dyDescent="0.25">
      <c r="A35" s="3" t="s">
        <v>21</v>
      </c>
      <c r="B35" s="3" t="s">
        <v>72</v>
      </c>
      <c r="C35" s="10" t="s">
        <v>36</v>
      </c>
      <c r="D35" s="10">
        <f>IF('Po področjih'!C34='L-D'!$C35,-1,IF('Po področjih'!C34="NEUTRAL",0,1))</f>
        <v>-1</v>
      </c>
      <c r="E35" s="10">
        <f>IF('Po področjih'!D34='L-D'!$C35,-1,IF('Po področjih'!D34="NEUTRAL",0,1))</f>
        <v>-1</v>
      </c>
      <c r="F35" s="10">
        <f>IF('Po področjih'!E34='L-D'!$C35,-1,IF('Po področjih'!E34="NEUTRAL",0,1))</f>
        <v>-1</v>
      </c>
      <c r="G35" s="18">
        <f>IF('Po področjih'!F34='L-D'!$C35,-1,IF('Po področjih'!F34="NEUTRAL",0,1))</f>
        <v>-1</v>
      </c>
      <c r="H35" s="10">
        <f>IF('Po področjih'!G34='L-D'!$C35,-1,IF('Po področjih'!G34="NEUTRAL",0,1))</f>
        <v>-1</v>
      </c>
      <c r="I35" s="10">
        <f>IF('Po področjih'!H34='L-D'!$C35,-1,IF('Po področjih'!H34="NEUTRAL",0,1))</f>
        <v>-1</v>
      </c>
      <c r="J35" s="18">
        <f>IF('Po področjih'!I34='L-D'!$C35,-1,IF('Po področjih'!I34="NEUTRAL",0,1))</f>
        <v>-1</v>
      </c>
      <c r="K35" s="10">
        <f>IF('Po področjih'!J34='L-D'!$C35,-1,IF('Po področjih'!J34="NEUTRAL",0,1))</f>
        <v>-1</v>
      </c>
      <c r="L35" s="18">
        <f>IF('Po področjih'!K34='L-D'!$C35,-1,IF('Po področjih'!K34="NEUTRAL",0,1))</f>
        <v>1</v>
      </c>
      <c r="M35" s="18">
        <f>IF('Po področjih'!L34='L-D'!$C35,-1,IF('Po področjih'!L34="NEUTRAL",0,1))</f>
        <v>-1</v>
      </c>
      <c r="N35" s="26">
        <f>IF('Po področjih'!M34='L-D'!$C35,-1,IF('Po področjih'!M34="NEUTRAL","",1))</f>
        <v>-1</v>
      </c>
      <c r="O35" s="18"/>
      <c r="P35" s="43"/>
    </row>
    <row r="36" spans="1:16" ht="26.4" x14ac:dyDescent="0.25">
      <c r="A36" s="3" t="s">
        <v>5</v>
      </c>
      <c r="B36" s="3" t="s">
        <v>59</v>
      </c>
      <c r="C36" s="10" t="s">
        <v>35</v>
      </c>
      <c r="D36" s="10">
        <f>IF('Po področjih'!C35='L-D'!$C36,-1,IF('Po področjih'!C35="NEUTRAL",0,1))</f>
        <v>1</v>
      </c>
      <c r="E36" s="10">
        <f>IF('Po področjih'!D35='L-D'!$C36,-1,IF('Po področjih'!D35="NEUTRAL",0,1))</f>
        <v>-1</v>
      </c>
      <c r="F36" s="10">
        <f>IF('Po področjih'!E35='L-D'!$C36,-1,IF('Po področjih'!E35="NEUTRAL",0,1))</f>
        <v>1</v>
      </c>
      <c r="G36" s="18">
        <f>IF('Po področjih'!F35='L-D'!$C36,-1,IF('Po področjih'!F35="NEUTRAL",0,1))</f>
        <v>1</v>
      </c>
      <c r="H36" s="10">
        <f>IF('Po področjih'!G35='L-D'!$C36,-1,IF('Po področjih'!G35="NEUTRAL",0,1))</f>
        <v>-1</v>
      </c>
      <c r="I36" s="10">
        <f>IF('Po področjih'!H35='L-D'!$C36,-1,IF('Po področjih'!H35="NEUTRAL",0,1))</f>
        <v>1</v>
      </c>
      <c r="J36" s="18">
        <f>IF('Po področjih'!I35='L-D'!$C36,-1,IF('Po področjih'!I35="NEUTRAL",0,1))</f>
        <v>1</v>
      </c>
      <c r="K36" s="10">
        <f>IF('Po področjih'!J35='L-D'!$C36,-1,IF('Po področjih'!J35="NEUTRAL",0,1))</f>
        <v>1</v>
      </c>
      <c r="L36" s="18">
        <f>IF('Po področjih'!K35='L-D'!$C36,-1,IF('Po področjih'!K35="NEUTRAL",0,1))</f>
        <v>1</v>
      </c>
      <c r="M36" s="18">
        <f>IF('Po področjih'!L35='L-D'!$C36,-1,IF('Po področjih'!L35="NEUTRAL",0,1))</f>
        <v>1</v>
      </c>
      <c r="N36" s="26">
        <f>IF('Po področjih'!M35='L-D'!$C36,-1,IF('Po področjih'!M35="NEUTRAL",0,1))</f>
        <v>0</v>
      </c>
      <c r="O36" s="18"/>
      <c r="P36" s="43"/>
    </row>
    <row r="37" spans="1:16" ht="26.4" x14ac:dyDescent="0.25">
      <c r="A37" s="21" t="s">
        <v>18</v>
      </c>
      <c r="B37" s="3" t="s">
        <v>70</v>
      </c>
      <c r="C37" s="10" t="s">
        <v>36</v>
      </c>
      <c r="G37" s="18"/>
      <c r="J37" s="18"/>
      <c r="L37" s="18"/>
      <c r="M37" s="18"/>
      <c r="N37" s="26"/>
      <c r="O37" s="18"/>
      <c r="P37" s="43"/>
    </row>
    <row r="38" spans="1:16" x14ac:dyDescent="0.25">
      <c r="A38" s="4" t="s">
        <v>82</v>
      </c>
      <c r="B38" s="4"/>
      <c r="C38" s="14"/>
      <c r="D38" s="16"/>
      <c r="E38" s="16"/>
      <c r="F38" s="16"/>
      <c r="G38" s="29"/>
      <c r="H38" s="16"/>
      <c r="I38" s="16"/>
      <c r="J38" s="29"/>
      <c r="K38" s="16"/>
      <c r="L38" s="29"/>
      <c r="M38" s="31"/>
      <c r="N38" s="31"/>
      <c r="O38" s="29"/>
      <c r="P38" s="29"/>
    </row>
    <row r="39" spans="1:16" ht="26.4" customHeight="1" x14ac:dyDescent="0.25">
      <c r="A39" s="3" t="s">
        <v>23</v>
      </c>
      <c r="B39" s="3" t="s">
        <v>83</v>
      </c>
      <c r="G39" s="18"/>
      <c r="J39" s="18"/>
      <c r="L39" s="18"/>
      <c r="M39" s="26"/>
      <c r="N39" s="26"/>
      <c r="O39" s="18"/>
    </row>
    <row r="40" spans="1:16" ht="27" thickBot="1" x14ac:dyDescent="0.3">
      <c r="A40" s="6" t="s">
        <v>33</v>
      </c>
      <c r="B40" s="6" t="s">
        <v>84</v>
      </c>
      <c r="C40" s="11"/>
      <c r="D40" s="11"/>
      <c r="E40" s="11"/>
      <c r="F40" s="11"/>
      <c r="G40" s="41"/>
      <c r="H40" s="11"/>
      <c r="I40" s="11"/>
      <c r="J40" s="41"/>
      <c r="K40" s="11"/>
      <c r="L40" s="41"/>
      <c r="M40" s="42"/>
      <c r="N40" s="42"/>
      <c r="O40" s="41"/>
      <c r="P40" s="6"/>
    </row>
    <row r="41" spans="1:16" x14ac:dyDescent="0.25">
      <c r="A41" s="3"/>
      <c r="B41" s="3"/>
    </row>
    <row r="42" spans="1:16" x14ac:dyDescent="0.25">
      <c r="A42" s="22"/>
      <c r="B42" s="23" t="s">
        <v>123</v>
      </c>
      <c r="C42" s="24"/>
      <c r="D42" s="32">
        <f>AVERAGE(D28,D19,D10,D3)</f>
        <v>-0.6473214285714286</v>
      </c>
      <c r="E42" s="32">
        <f t="shared" ref="E42:N42" si="4">AVERAGE(E28,E19,E10,E3)</f>
        <v>-0.49404761904761907</v>
      </c>
      <c r="F42" s="32">
        <f t="shared" si="4"/>
        <v>-0.36755952380952384</v>
      </c>
      <c r="G42" s="33">
        <f t="shared" si="4"/>
        <v>-0.65773809523809523</v>
      </c>
      <c r="H42" s="32">
        <f t="shared" si="4"/>
        <v>-0.91666666666666663</v>
      </c>
      <c r="I42" s="32">
        <f t="shared" si="4"/>
        <v>-0.70833333333333326</v>
      </c>
      <c r="J42" s="33">
        <f t="shared" si="4"/>
        <v>-0.54761904761904767</v>
      </c>
      <c r="K42" s="32">
        <f t="shared" si="4"/>
        <v>0.13988095238095238</v>
      </c>
      <c r="L42" s="33">
        <f t="shared" si="4"/>
        <v>0.58184523809523803</v>
      </c>
      <c r="M42" s="33">
        <f t="shared" si="4"/>
        <v>-0.34523809523809523</v>
      </c>
      <c r="N42" s="34">
        <f t="shared" si="4"/>
        <v>-0.76636904761904767</v>
      </c>
      <c r="O42" s="29"/>
    </row>
  </sheetData>
  <mergeCells count="5">
    <mergeCell ref="A1:H1"/>
    <mergeCell ref="P4:P9"/>
    <mergeCell ref="P11:P18"/>
    <mergeCell ref="P20:P27"/>
    <mergeCell ref="P29:P37"/>
  </mergeCells>
  <conditionalFormatting sqref="C4:C9">
    <cfRule type="containsText" dxfId="19" priority="46" operator="containsText" text="NO">
      <formula>NOT(ISERROR(SEARCH("NO",C4)))</formula>
    </cfRule>
    <cfRule type="containsText" dxfId="18" priority="47" operator="containsText" text="YES">
      <formula>NOT(ISERROR(SEARCH("YES",C4)))</formula>
    </cfRule>
  </conditionalFormatting>
  <conditionalFormatting sqref="C11:C18">
    <cfRule type="containsText" dxfId="17" priority="44" operator="containsText" text="NO">
      <formula>NOT(ISERROR(SEARCH("NO",C11)))</formula>
    </cfRule>
    <cfRule type="containsText" dxfId="16" priority="45" operator="containsText" text="YES">
      <formula>NOT(ISERROR(SEARCH("YES",C11)))</formula>
    </cfRule>
  </conditionalFormatting>
  <conditionalFormatting sqref="C20:C27">
    <cfRule type="containsText" dxfId="15" priority="42" operator="containsText" text="NO">
      <formula>NOT(ISERROR(SEARCH("NO",C20)))</formula>
    </cfRule>
    <cfRule type="containsText" dxfId="14" priority="43" operator="containsText" text="YES">
      <formula>NOT(ISERROR(SEARCH("YES",C20)))</formula>
    </cfRule>
  </conditionalFormatting>
  <conditionalFormatting sqref="C29:C37">
    <cfRule type="containsText" dxfId="13" priority="40" operator="containsText" text="NO">
      <formula>NOT(ISERROR(SEARCH("NO",C29)))</formula>
    </cfRule>
    <cfRule type="containsText" dxfId="12" priority="41" operator="containsText" text="YES">
      <formula>NOT(ISERROR(SEARCH("YES",C29)))</formula>
    </cfRule>
  </conditionalFormatting>
  <conditionalFormatting sqref="D4:J9">
    <cfRule type="cellIs" dxfId="11" priority="37" operator="equal">
      <formula>1</formula>
    </cfRule>
  </conditionalFormatting>
  <conditionalFormatting sqref="D11:J18">
    <cfRule type="cellIs" dxfId="10" priority="9" operator="equal">
      <formula>1</formula>
    </cfRule>
  </conditionalFormatting>
  <conditionalFormatting sqref="D20:J27">
    <cfRule type="cellIs" dxfId="9" priority="7" operator="equal">
      <formula>1</formula>
    </cfRule>
  </conditionalFormatting>
  <conditionalFormatting sqref="D29:J37">
    <cfRule type="cellIs" dxfId="8" priority="5" operator="equal">
      <formula>1</formula>
    </cfRule>
  </conditionalFormatting>
  <conditionalFormatting sqref="K4:M9">
    <cfRule type="cellIs" dxfId="7" priority="36" operator="equal">
      <formula>-1</formula>
    </cfRule>
  </conditionalFormatting>
  <conditionalFormatting sqref="K11:M18">
    <cfRule type="cellIs" dxfId="6" priority="3" operator="equal">
      <formula>-1</formula>
    </cfRule>
  </conditionalFormatting>
  <conditionalFormatting sqref="K20:M27">
    <cfRule type="cellIs" dxfId="5" priority="2" operator="equal">
      <formula>-1</formula>
    </cfRule>
  </conditionalFormatting>
  <conditionalFormatting sqref="K29:M37">
    <cfRule type="cellIs" dxfId="4" priority="1" operator="equal">
      <formula>-1</formula>
    </cfRule>
  </conditionalFormatting>
  <conditionalFormatting sqref="N4:N9">
    <cfRule type="cellIs" dxfId="3" priority="11" operator="equal">
      <formula>1</formula>
    </cfRule>
  </conditionalFormatting>
  <conditionalFormatting sqref="N11:N18">
    <cfRule type="cellIs" dxfId="2" priority="8" operator="equal">
      <formula>1</formula>
    </cfRule>
  </conditionalFormatting>
  <conditionalFormatting sqref="N20:N27">
    <cfRule type="cellIs" dxfId="1" priority="6" operator="equal">
      <formula>1</formula>
    </cfRule>
  </conditionalFormatting>
  <conditionalFormatting sqref="N29:N37">
    <cfRule type="cellIs" dxfId="0" priority="4" operator="equal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73AB-CCB4-4704-A16E-E7E320BBB68A}">
  <dimension ref="A2:G87"/>
  <sheetViews>
    <sheetView workbookViewId="0"/>
  </sheetViews>
  <sheetFormatPr defaultRowHeight="13.2" x14ac:dyDescent="0.25"/>
  <sheetData>
    <row r="2" spans="1:7" x14ac:dyDescent="0.25">
      <c r="A2" s="37" t="s">
        <v>73</v>
      </c>
      <c r="B2" s="37"/>
      <c r="C2" s="37"/>
      <c r="D2" s="37"/>
      <c r="E2" s="37"/>
      <c r="F2" s="37"/>
      <c r="G2" s="37"/>
    </row>
    <row r="3" spans="1:7" x14ac:dyDescent="0.25">
      <c r="A3" t="s">
        <v>43</v>
      </c>
      <c r="B3" s="35">
        <v>0.17</v>
      </c>
      <c r="D3" s="15"/>
    </row>
    <row r="4" spans="1:7" x14ac:dyDescent="0.25">
      <c r="A4" t="s">
        <v>47</v>
      </c>
      <c r="B4" s="35">
        <v>-0.33333333333333298</v>
      </c>
      <c r="D4" s="15"/>
    </row>
    <row r="5" spans="1:7" x14ac:dyDescent="0.25">
      <c r="A5" t="s">
        <v>50</v>
      </c>
      <c r="B5" s="35">
        <v>-0.5</v>
      </c>
      <c r="D5" s="15"/>
    </row>
    <row r="6" spans="1:7" x14ac:dyDescent="0.25">
      <c r="A6" t="s">
        <v>48</v>
      </c>
      <c r="B6" s="35">
        <v>-0.5</v>
      </c>
    </row>
    <row r="7" spans="1:7" x14ac:dyDescent="0.25">
      <c r="A7" t="s">
        <v>49</v>
      </c>
      <c r="B7" s="35">
        <v>-0.66666666666666696</v>
      </c>
    </row>
    <row r="8" spans="1:7" x14ac:dyDescent="0.25">
      <c r="A8" t="s">
        <v>46</v>
      </c>
      <c r="B8" s="35">
        <v>-1</v>
      </c>
    </row>
    <row r="9" spans="1:7" x14ac:dyDescent="0.25">
      <c r="A9" t="s">
        <v>40</v>
      </c>
      <c r="B9" s="35">
        <v>-1</v>
      </c>
    </row>
    <row r="10" spans="1:7" x14ac:dyDescent="0.25">
      <c r="A10" t="s">
        <v>34</v>
      </c>
      <c r="B10" s="35">
        <v>-1</v>
      </c>
    </row>
    <row r="11" spans="1:7" x14ac:dyDescent="0.25">
      <c r="A11" t="s">
        <v>88</v>
      </c>
      <c r="B11" s="35">
        <v>-1</v>
      </c>
    </row>
    <row r="12" spans="1:7" x14ac:dyDescent="0.25">
      <c r="A12" t="s">
        <v>37</v>
      </c>
      <c r="B12" s="35">
        <v>-1</v>
      </c>
    </row>
    <row r="13" spans="1:7" x14ac:dyDescent="0.25">
      <c r="A13" t="s">
        <v>41</v>
      </c>
      <c r="B13" s="35">
        <v>-1</v>
      </c>
    </row>
    <row r="20" spans="1:7" x14ac:dyDescent="0.25">
      <c r="A20" s="37" t="s">
        <v>51</v>
      </c>
      <c r="B20" s="37"/>
      <c r="C20" s="37"/>
      <c r="D20" s="37"/>
      <c r="E20" s="37"/>
      <c r="F20" s="37"/>
      <c r="G20" s="37"/>
    </row>
    <row r="21" spans="1:7" x14ac:dyDescent="0.25">
      <c r="A21" s="17" t="s">
        <v>43</v>
      </c>
      <c r="B21" s="35">
        <v>1</v>
      </c>
    </row>
    <row r="22" spans="1:7" x14ac:dyDescent="0.25">
      <c r="A22" s="17" t="s">
        <v>48</v>
      </c>
      <c r="B22" s="35">
        <v>0.67</v>
      </c>
    </row>
    <row r="23" spans="1:7" x14ac:dyDescent="0.25">
      <c r="A23" s="17" t="s">
        <v>37</v>
      </c>
      <c r="B23" s="35">
        <v>0.17</v>
      </c>
    </row>
    <row r="24" spans="1:7" x14ac:dyDescent="0.25">
      <c r="A24" s="17" t="s">
        <v>46</v>
      </c>
      <c r="B24" s="35">
        <v>0.17</v>
      </c>
    </row>
    <row r="25" spans="1:7" x14ac:dyDescent="0.25">
      <c r="A25" s="17" t="s">
        <v>49</v>
      </c>
      <c r="B25" s="35">
        <v>0.01</v>
      </c>
    </row>
    <row r="26" spans="1:7" x14ac:dyDescent="0.25">
      <c r="A26" s="17" t="s">
        <v>40</v>
      </c>
      <c r="B26" s="35">
        <v>-0.33</v>
      </c>
    </row>
    <row r="27" spans="1:7" x14ac:dyDescent="0.25">
      <c r="A27" s="17" t="s">
        <v>47</v>
      </c>
      <c r="B27" s="35">
        <v>-0.33</v>
      </c>
    </row>
    <row r="28" spans="1:7" x14ac:dyDescent="0.25">
      <c r="A28" s="17" t="s">
        <v>88</v>
      </c>
      <c r="B28" s="35">
        <v>-0.33</v>
      </c>
    </row>
    <row r="29" spans="1:7" x14ac:dyDescent="0.25">
      <c r="A29" s="17" t="s">
        <v>41</v>
      </c>
      <c r="B29" s="35">
        <v>-0.5</v>
      </c>
    </row>
    <row r="30" spans="1:7" x14ac:dyDescent="0.25">
      <c r="A30" s="17" t="s">
        <v>50</v>
      </c>
      <c r="B30" s="35">
        <v>-0.67</v>
      </c>
    </row>
    <row r="31" spans="1:7" x14ac:dyDescent="0.25">
      <c r="A31" s="17" t="s">
        <v>34</v>
      </c>
      <c r="B31" s="35">
        <v>-0.67</v>
      </c>
    </row>
    <row r="39" spans="1:7" x14ac:dyDescent="0.25">
      <c r="A39" s="37" t="s">
        <v>55</v>
      </c>
      <c r="B39" s="37"/>
      <c r="C39" s="37"/>
      <c r="D39" s="37"/>
      <c r="E39" s="37"/>
      <c r="F39" s="37"/>
      <c r="G39" s="37"/>
    </row>
    <row r="40" spans="1:7" x14ac:dyDescent="0.25">
      <c r="A40" s="17" t="s">
        <v>43</v>
      </c>
      <c r="B40" s="35">
        <v>0.28999999999999998</v>
      </c>
    </row>
    <row r="41" spans="1:7" x14ac:dyDescent="0.25">
      <c r="A41" s="17" t="s">
        <v>48</v>
      </c>
      <c r="B41" s="35">
        <v>0.14000000000000001</v>
      </c>
    </row>
    <row r="42" spans="1:7" x14ac:dyDescent="0.25">
      <c r="A42" s="17" t="s">
        <v>37</v>
      </c>
      <c r="B42" s="35">
        <v>-0.14000000000000001</v>
      </c>
    </row>
    <row r="43" spans="1:7" x14ac:dyDescent="0.25">
      <c r="A43" s="17" t="s">
        <v>49</v>
      </c>
      <c r="B43" s="35">
        <v>-0.43</v>
      </c>
    </row>
    <row r="44" spans="1:7" x14ac:dyDescent="0.25">
      <c r="A44" s="17" t="s">
        <v>47</v>
      </c>
      <c r="B44" s="35">
        <v>-0.71</v>
      </c>
    </row>
    <row r="45" spans="1:7" x14ac:dyDescent="0.25">
      <c r="A45" s="17" t="s">
        <v>41</v>
      </c>
      <c r="B45" s="35">
        <v>-0.71</v>
      </c>
    </row>
    <row r="46" spans="1:7" x14ac:dyDescent="0.25">
      <c r="A46" s="17" t="s">
        <v>50</v>
      </c>
      <c r="B46" s="35">
        <v>-0.71</v>
      </c>
    </row>
    <row r="47" spans="1:7" x14ac:dyDescent="0.25">
      <c r="A47" s="17" t="s">
        <v>46</v>
      </c>
      <c r="B47" s="35">
        <v>-0.86</v>
      </c>
    </row>
    <row r="48" spans="1:7" x14ac:dyDescent="0.25">
      <c r="A48" s="17" t="s">
        <v>88</v>
      </c>
      <c r="B48" s="35">
        <v>-0.86</v>
      </c>
    </row>
    <row r="49" spans="1:7" x14ac:dyDescent="0.25">
      <c r="A49" s="17" t="s">
        <v>40</v>
      </c>
      <c r="B49" s="35">
        <v>-1</v>
      </c>
    </row>
    <row r="50" spans="1:7" x14ac:dyDescent="0.25">
      <c r="A50" s="17" t="s">
        <v>34</v>
      </c>
      <c r="B50" s="35">
        <v>-1</v>
      </c>
    </row>
    <row r="58" spans="1:7" x14ac:dyDescent="0.25">
      <c r="A58" s="37" t="s">
        <v>58</v>
      </c>
      <c r="B58" s="37"/>
      <c r="C58" s="37"/>
      <c r="D58" s="37"/>
      <c r="E58" s="37"/>
      <c r="F58" s="37"/>
      <c r="G58" s="37"/>
    </row>
    <row r="59" spans="1:7" x14ac:dyDescent="0.25">
      <c r="A59" t="s">
        <v>43</v>
      </c>
      <c r="B59" s="35">
        <v>0.88</v>
      </c>
    </row>
    <row r="60" spans="1:7" x14ac:dyDescent="0.25">
      <c r="A60" t="s">
        <v>48</v>
      </c>
      <c r="B60" s="35">
        <v>0.25</v>
      </c>
    </row>
    <row r="61" spans="1:7" x14ac:dyDescent="0.25">
      <c r="A61" t="s">
        <v>47</v>
      </c>
      <c r="B61" s="35">
        <v>1E-3</v>
      </c>
    </row>
    <row r="62" spans="1:7" x14ac:dyDescent="0.25">
      <c r="A62" t="s">
        <v>41</v>
      </c>
      <c r="B62" s="35">
        <v>-0.38</v>
      </c>
    </row>
    <row r="63" spans="1:7" x14ac:dyDescent="0.25">
      <c r="A63" t="s">
        <v>49</v>
      </c>
      <c r="B63" s="35">
        <v>-0.38</v>
      </c>
    </row>
    <row r="64" spans="1:7" x14ac:dyDescent="0.25">
      <c r="A64" t="s">
        <v>40</v>
      </c>
      <c r="B64" s="35">
        <v>-0.5</v>
      </c>
    </row>
    <row r="65" spans="1:7" x14ac:dyDescent="0.25">
      <c r="A65" t="s">
        <v>46</v>
      </c>
      <c r="B65" s="35">
        <v>-0.5</v>
      </c>
    </row>
    <row r="66" spans="1:7" x14ac:dyDescent="0.25">
      <c r="A66" t="s">
        <v>50</v>
      </c>
      <c r="B66" s="35">
        <v>-0.75</v>
      </c>
    </row>
    <row r="67" spans="1:7" x14ac:dyDescent="0.25">
      <c r="A67" t="s">
        <v>88</v>
      </c>
      <c r="B67" s="35">
        <v>-0.88</v>
      </c>
    </row>
    <row r="68" spans="1:7" x14ac:dyDescent="0.25">
      <c r="A68" t="s">
        <v>37</v>
      </c>
      <c r="B68" s="35">
        <v>-1</v>
      </c>
    </row>
    <row r="69" spans="1:7" x14ac:dyDescent="0.25">
      <c r="A69" t="s">
        <v>34</v>
      </c>
      <c r="B69" s="35">
        <v>-1</v>
      </c>
    </row>
    <row r="76" spans="1:7" x14ac:dyDescent="0.25">
      <c r="A76" s="37" t="s">
        <v>123</v>
      </c>
      <c r="B76" s="37"/>
      <c r="C76" s="37"/>
      <c r="D76" s="37"/>
      <c r="E76" s="37"/>
      <c r="F76" s="37"/>
      <c r="G76" s="37"/>
    </row>
    <row r="77" spans="1:7" x14ac:dyDescent="0.25">
      <c r="A77" t="s">
        <v>43</v>
      </c>
      <c r="B77" s="35">
        <v>0.57999999999999996</v>
      </c>
    </row>
    <row r="78" spans="1:7" x14ac:dyDescent="0.25">
      <c r="A78" t="s">
        <v>48</v>
      </c>
      <c r="B78" s="35">
        <v>0.14000000000000001</v>
      </c>
    </row>
    <row r="79" spans="1:7" x14ac:dyDescent="0.25">
      <c r="A79" t="s">
        <v>47</v>
      </c>
      <c r="B79" s="35">
        <v>-0.35</v>
      </c>
    </row>
    <row r="80" spans="1:7" x14ac:dyDescent="0.25">
      <c r="A80" t="s">
        <v>49</v>
      </c>
      <c r="B80" s="35">
        <v>-0.37</v>
      </c>
    </row>
    <row r="81" spans="1:2" x14ac:dyDescent="0.25">
      <c r="A81" t="s">
        <v>37</v>
      </c>
      <c r="B81" s="35">
        <v>-0.49</v>
      </c>
    </row>
    <row r="82" spans="1:2" x14ac:dyDescent="0.25">
      <c r="A82" t="s">
        <v>46</v>
      </c>
      <c r="B82" s="35">
        <v>-0.55000000000000004</v>
      </c>
    </row>
    <row r="83" spans="1:2" x14ac:dyDescent="0.25">
      <c r="A83" t="s">
        <v>41</v>
      </c>
      <c r="B83" s="35">
        <v>-0.65</v>
      </c>
    </row>
    <row r="84" spans="1:2" x14ac:dyDescent="0.25">
      <c r="A84" t="s">
        <v>50</v>
      </c>
      <c r="B84" s="35">
        <v>-0.66</v>
      </c>
    </row>
    <row r="85" spans="1:2" x14ac:dyDescent="0.25">
      <c r="A85" t="s">
        <v>40</v>
      </c>
      <c r="B85" s="35">
        <v>-0.71</v>
      </c>
    </row>
    <row r="86" spans="1:2" x14ac:dyDescent="0.25">
      <c r="A86" t="s">
        <v>88</v>
      </c>
      <c r="B86" s="35">
        <v>-0.77</v>
      </c>
    </row>
    <row r="87" spans="1:2" x14ac:dyDescent="0.25">
      <c r="A87" t="s">
        <v>34</v>
      </c>
      <c r="B87" s="35">
        <v>-0.92</v>
      </c>
    </row>
  </sheetData>
  <sortState xmlns:xlrd2="http://schemas.microsoft.com/office/spreadsheetml/2017/richdata2" ref="A77:B87">
    <sortCondition descending="1" ref="B77:B87"/>
  </sortState>
  <mergeCells count="5">
    <mergeCell ref="A76:G76"/>
    <mergeCell ref="A2:G2"/>
    <mergeCell ref="A20:G20"/>
    <mergeCell ref="A39:G39"/>
    <mergeCell ref="A58:G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Podatki</vt:lpstr>
      <vt:lpstr>Po področjih</vt:lpstr>
      <vt:lpstr>L-D</vt:lpstr>
      <vt:lpstr>Grafi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JS</cp:lastModifiedBy>
  <cp:revision>2</cp:revision>
  <dcterms:created xsi:type="dcterms:W3CDTF">2024-05-09T20:22:20Z</dcterms:created>
  <dcterms:modified xsi:type="dcterms:W3CDTF">2024-05-17T10:41:56Z</dcterms:modified>
  <dc:language>en-US</dc:language>
</cp:coreProperties>
</file>